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autoCompressPictures="0"/>
  <mc:AlternateContent xmlns:mc="http://schemas.openxmlformats.org/markup-compatibility/2006">
    <mc:Choice Requires="x15">
      <x15ac:absPath xmlns:x15ac="http://schemas.microsoft.com/office/spreadsheetml/2010/11/ac" url="E:\SMS 2025 Update\SMS\1. Ship Forms (1)\QC Completed\8. Commercial forms\8.1 Reporting\"/>
    </mc:Choice>
  </mc:AlternateContent>
  <xr:revisionPtr revIDLastSave="0" documentId="13_ncr:1_{ED28E6FE-1780-4F7F-A4C3-5F5B518F0730}" xr6:coauthVersionLast="47" xr6:coauthVersionMax="47" xr10:uidLastSave="{00000000-0000-0000-0000-000000000000}"/>
  <bookViews>
    <workbookView xWindow="-108" yWindow="-108" windowWidth="23256" windowHeight="12456" tabRatio="892" xr2:uid="{00000000-000D-0000-FFFF-FFFF00000000}"/>
  </bookViews>
  <sheets>
    <sheet name="Ship's Status" sheetId="4" r:id="rId1"/>
    <sheet name="Fuel.Lubs.Water" sheetId="20" r:id="rId2"/>
    <sheet name="Main Engine" sheetId="14" state="hidden" r:id="rId3"/>
    <sheet name="Miscellaneous" sheetId="15" state="hidden" r:id="rId4"/>
    <sheet name="Aux.Engs No.1,2" sheetId="16" state="hidden" r:id="rId5"/>
    <sheet name="Aux.Engs No.3,4" sheetId="17" state="hidden" r:id="rId6"/>
    <sheet name="Boiler, Fridge,FWG" sheetId="19" state="hidden" r:id="rId7"/>
  </sheets>
  <definedNames>
    <definedName name="_xlnm.Print_Area" localSheetId="4">'Aux.Engs No.1,2'!$A$1:$AM$42</definedName>
    <definedName name="_xlnm.Print_Area" localSheetId="5">'Aux.Engs No.3,4'!$A$1:$AM$42</definedName>
    <definedName name="_xlnm.Print_Area" localSheetId="6">'Boiler, Fridge,FWG'!$A$1:$V$43</definedName>
    <definedName name="_xlnm.Print_Area" localSheetId="1">'Fuel.Lubs.Water'!$A$1:$AC$42</definedName>
    <definedName name="_xlnm.Print_Area" localSheetId="2">'Main Engine'!$A$1:$AF$42</definedName>
    <definedName name="_xlnm.Print_Area" localSheetId="3">Miscellaneous!$B$1:$AI$42</definedName>
    <definedName name="_xlnm.Print_Area" localSheetId="0">'Ship''s Status'!$A$1:$X$46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39" i="19" l="1"/>
  <c r="N37" i="4"/>
  <c r="AB37" i="20"/>
  <c r="AA37" i="20"/>
  <c r="Z37" i="20"/>
  <c r="Y37" i="20"/>
  <c r="X37" i="20"/>
  <c r="W37" i="20"/>
  <c r="V37" i="20"/>
  <c r="U37" i="20"/>
  <c r="T37" i="20"/>
  <c r="S37" i="20"/>
  <c r="R37" i="20"/>
  <c r="Q37" i="20"/>
  <c r="P37" i="20"/>
  <c r="O37" i="20"/>
  <c r="N37" i="20"/>
  <c r="M37" i="20"/>
  <c r="L37" i="20"/>
  <c r="K37" i="20"/>
  <c r="J37" i="20"/>
  <c r="I37" i="20"/>
  <c r="H37" i="20"/>
  <c r="G37" i="20"/>
  <c r="F37" i="20"/>
  <c r="E37" i="20"/>
  <c r="D37" i="20"/>
  <c r="C37" i="20"/>
  <c r="B37" i="20"/>
  <c r="AI5" i="20"/>
  <c r="AI6" i="20"/>
  <c r="AI7" i="20"/>
  <c r="AI8" i="20"/>
  <c r="AI9" i="20"/>
  <c r="AI10" i="20"/>
  <c r="AI11" i="20"/>
  <c r="AI12" i="20"/>
  <c r="AI13" i="20"/>
  <c r="AI14" i="20"/>
  <c r="AI15" i="20"/>
  <c r="AI16" i="20"/>
  <c r="AI17" i="20"/>
  <c r="AI18" i="20"/>
  <c r="AI19" i="20"/>
  <c r="AI20" i="20"/>
  <c r="AI21" i="20"/>
  <c r="AI22" i="20"/>
  <c r="AI23" i="20"/>
  <c r="AI24" i="20"/>
  <c r="AI25" i="20"/>
  <c r="AI26" i="20"/>
  <c r="AI27" i="20"/>
  <c r="AI28" i="20"/>
  <c r="AI29" i="20"/>
  <c r="AI30" i="20"/>
  <c r="AI31" i="20"/>
  <c r="AI32" i="20"/>
  <c r="AI33" i="20"/>
  <c r="AI34" i="20"/>
  <c r="AI35" i="20"/>
  <c r="AI36" i="20"/>
  <c r="AH5" i="20"/>
  <c r="AH6" i="20"/>
  <c r="AH7" i="20"/>
  <c r="AH8" i="20"/>
  <c r="AH9" i="20"/>
  <c r="AH10" i="20"/>
  <c r="AH11" i="20"/>
  <c r="AH12" i="20"/>
  <c r="AH13" i="20"/>
  <c r="AH14" i="20"/>
  <c r="AH15" i="20"/>
  <c r="AH16" i="20"/>
  <c r="AH17" i="20"/>
  <c r="AH18" i="20"/>
  <c r="AH19" i="20"/>
  <c r="AH20" i="20"/>
  <c r="AH21" i="20"/>
  <c r="AH22" i="20"/>
  <c r="AH23" i="20"/>
  <c r="AH24" i="20"/>
  <c r="AH25" i="20"/>
  <c r="AH26" i="20"/>
  <c r="AH27" i="20"/>
  <c r="AH28" i="20"/>
  <c r="AH29" i="20"/>
  <c r="AH30" i="20"/>
  <c r="AH31" i="20"/>
  <c r="AH32" i="20"/>
  <c r="AH33" i="20"/>
  <c r="AH34" i="20"/>
  <c r="AH35" i="20"/>
  <c r="AH36" i="20"/>
  <c r="AG5" i="20"/>
  <c r="AG6" i="20"/>
  <c r="AG7" i="20"/>
  <c r="AG8" i="20"/>
  <c r="AG9" i="20"/>
  <c r="AF5" i="20"/>
  <c r="AF6" i="20"/>
  <c r="AF7" i="20"/>
  <c r="AF8" i="20"/>
  <c r="AF9" i="20"/>
  <c r="AF10" i="20"/>
  <c r="AF11" i="20"/>
  <c r="AF12" i="20"/>
  <c r="AF13" i="20"/>
  <c r="AF14" i="20"/>
  <c r="AF15" i="20"/>
  <c r="AF16" i="20"/>
  <c r="AF17" i="20"/>
  <c r="AF18" i="20"/>
  <c r="AF19" i="20"/>
  <c r="AF20" i="20"/>
  <c r="AF21" i="20"/>
  <c r="AF22" i="20"/>
  <c r="AF23" i="20"/>
  <c r="AF24" i="20"/>
  <c r="AF25" i="20"/>
  <c r="AF26" i="20"/>
  <c r="AF27" i="20"/>
  <c r="AF28" i="20"/>
  <c r="AF29" i="20"/>
  <c r="AF30" i="20"/>
  <c r="AF31" i="20"/>
  <c r="AF32" i="20"/>
  <c r="AF33" i="20"/>
  <c r="AF34" i="20"/>
  <c r="AF35" i="20"/>
  <c r="AF36" i="20"/>
  <c r="AE5" i="20"/>
  <c r="AE6" i="20"/>
  <c r="AE7" i="20"/>
  <c r="AE8" i="20"/>
  <c r="AE9" i="20"/>
  <c r="AE10" i="20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U40" i="17"/>
  <c r="U41" i="17"/>
  <c r="U42" i="17"/>
  <c r="V40" i="19"/>
  <c r="B39" i="19"/>
  <c r="B40" i="17"/>
  <c r="B41" i="17"/>
  <c r="B42" i="17"/>
  <c r="H38" i="16"/>
  <c r="AA38" i="16"/>
  <c r="B41" i="16"/>
  <c r="B42" i="16"/>
  <c r="U41" i="16"/>
  <c r="U42" i="16"/>
  <c r="R37" i="4"/>
  <c r="Q37" i="4"/>
  <c r="F37" i="4"/>
  <c r="N43" i="4"/>
  <c r="G37" i="4"/>
  <c r="N41" i="4"/>
  <c r="H37" i="4"/>
  <c r="I37" i="4"/>
  <c r="O37" i="4"/>
  <c r="P37" i="4"/>
  <c r="AG10" i="20"/>
  <c r="AG11" i="20"/>
  <c r="AG12" i="20"/>
  <c r="AG13" i="20"/>
  <c r="AG14" i="20"/>
  <c r="AG15" i="20"/>
  <c r="AG16" i="20"/>
  <c r="AG17" i="20"/>
  <c r="AG18" i="20"/>
  <c r="AG19" i="20"/>
  <c r="AG20" i="20"/>
  <c r="AG21" i="20"/>
  <c r="AG22" i="20"/>
  <c r="AG23" i="20"/>
  <c r="AG24" i="20"/>
  <c r="AG25" i="20"/>
  <c r="AG26" i="20"/>
  <c r="AG27" i="20"/>
  <c r="AG28" i="20"/>
  <c r="AG29" i="20"/>
  <c r="AG30" i="20"/>
  <c r="AG31" i="20"/>
  <c r="AG32" i="20"/>
  <c r="AG33" i="20"/>
  <c r="AG34" i="20"/>
  <c r="AG35" i="20"/>
  <c r="AG36" i="20"/>
  <c r="AE11" i="20"/>
  <c r="AE12" i="20"/>
  <c r="AE13" i="20"/>
  <c r="AE14" i="20"/>
  <c r="AE15" i="20"/>
  <c r="AE16" i="20"/>
  <c r="AE17" i="20"/>
  <c r="AE18" i="20"/>
  <c r="AE19" i="20"/>
  <c r="AE20" i="20"/>
  <c r="AE21" i="20"/>
  <c r="AE22" i="20"/>
  <c r="AE23" i="20"/>
  <c r="AE24" i="20"/>
  <c r="AE25" i="20"/>
  <c r="AE26" i="20"/>
  <c r="AE27" i="20"/>
  <c r="AE28" i="20"/>
  <c r="AE29" i="20"/>
  <c r="AE30" i="20"/>
  <c r="AE31" i="20"/>
  <c r="AE32" i="20"/>
  <c r="AE33" i="20"/>
  <c r="AE34" i="20"/>
  <c r="AE35" i="20"/>
  <c r="AE3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V41" i="19"/>
  <c r="J40" i="16"/>
  <c r="S37" i="4"/>
  <c r="U37" i="4"/>
  <c r="N45" i="4"/>
  <c r="T41" i="4"/>
  <c r="T37" i="4"/>
</calcChain>
</file>

<file path=xl/sharedStrings.xml><?xml version="1.0" encoding="utf-8"?>
<sst xmlns="http://schemas.openxmlformats.org/spreadsheetml/2006/main" count="500" uniqueCount="257">
  <si>
    <t>Heavy Oil</t>
  </si>
  <si>
    <t>Remarks</t>
  </si>
  <si>
    <t>Sea Passage = Commencement of Passage - End of Passage (C.O.P. - E.O.P.).  Port = End of Passage - Commencement of Passage (E.O.P. - C.O.P.).</t>
  </si>
  <si>
    <t>PERIOD</t>
  </si>
  <si>
    <t>WIND</t>
  </si>
  <si>
    <t>SEA  PASSAGE</t>
  </si>
  <si>
    <t>DATE NOON</t>
  </si>
  <si>
    <t>Departure Arrival</t>
  </si>
  <si>
    <t>AT SEA OR PORT</t>
  </si>
  <si>
    <t>VOY. No.</t>
  </si>
  <si>
    <t>C.O.P. At</t>
  </si>
  <si>
    <t>FULL AWAY TO NOTICE OF REDUCTION</t>
  </si>
  <si>
    <t>PORT MANO'RNG</t>
  </si>
  <si>
    <t>PORT STAY</t>
  </si>
  <si>
    <t>DIRECTION</t>
  </si>
  <si>
    <t>Full  Speed</t>
  </si>
  <si>
    <t>Reduced Speed</t>
  </si>
  <si>
    <t>Stopped</t>
  </si>
  <si>
    <t>Engine Distance</t>
  </si>
  <si>
    <t>Observed Distance</t>
  </si>
  <si>
    <t>Slip</t>
  </si>
  <si>
    <t>Average Ship-  Speed</t>
  </si>
  <si>
    <t>Average Revs.</t>
  </si>
  <si>
    <t>E.O.P.  At</t>
  </si>
  <si>
    <t>Clocks Advanced /Retarded Min.</t>
  </si>
  <si>
    <t>REMARKS</t>
  </si>
  <si>
    <t>D/A</t>
  </si>
  <si>
    <t>Hrs.</t>
  </si>
  <si>
    <t>Hrs</t>
  </si>
  <si>
    <t>Miles</t>
  </si>
  <si>
    <t>%</t>
  </si>
  <si>
    <t>KNOTS</t>
  </si>
  <si>
    <t>R.P.M.</t>
  </si>
  <si>
    <t xml:space="preserve">  Running Hrs. B/F from last month</t>
  </si>
  <si>
    <t>Hrs. Manoeuvring times 50%</t>
  </si>
  <si>
    <t xml:space="preserve">  Total Hrs. this month</t>
  </si>
  <si>
    <t>Full away running hrs. this month</t>
  </si>
  <si>
    <t xml:space="preserve">  Running Hrs. C/F to next month</t>
  </si>
  <si>
    <t>FUEL - LUBOIL - WATER CONSUMPTION</t>
  </si>
  <si>
    <t>Sea Steaming</t>
  </si>
  <si>
    <t>Anchorage</t>
  </si>
  <si>
    <t>Harbour &amp; River Steaming.</t>
  </si>
  <si>
    <t>Port Stay</t>
  </si>
  <si>
    <t>LUB OILS</t>
  </si>
  <si>
    <t>DATE</t>
  </si>
  <si>
    <t>H.O.</t>
  </si>
  <si>
    <t>D.O.</t>
  </si>
  <si>
    <t>MAIN ENGINE</t>
  </si>
  <si>
    <t>ME</t>
  </si>
  <si>
    <t>AE</t>
  </si>
  <si>
    <t>BLR</t>
  </si>
  <si>
    <t>I</t>
  </si>
  <si>
    <t>II</t>
  </si>
  <si>
    <t>III</t>
  </si>
  <si>
    <t>TOTAL</t>
  </si>
  <si>
    <t>°C</t>
  </si>
  <si>
    <t>Current + or -</t>
  </si>
  <si>
    <t>SEA</t>
  </si>
  <si>
    <t>Cyl sea Steaming</t>
  </si>
  <si>
    <t>AE DO</t>
  </si>
  <si>
    <t>WATER</t>
  </si>
  <si>
    <t>D.O</t>
  </si>
  <si>
    <t>C/Case</t>
  </si>
  <si>
    <t>AUX ENGINES C/CASE</t>
  </si>
  <si>
    <t>Cyl Harbour &amp; River Stmg</t>
  </si>
  <si>
    <t>MAIN  ENGINE</t>
  </si>
  <si>
    <t>Temperature     °C</t>
  </si>
  <si>
    <t>Pressure  Kg/cm².</t>
  </si>
  <si>
    <t>Date</t>
  </si>
  <si>
    <t>M.E. Exhaust Gas</t>
  </si>
  <si>
    <t>Jacket</t>
  </si>
  <si>
    <t>Piston</t>
  </si>
  <si>
    <t>F.V.C.</t>
  </si>
  <si>
    <t>Jacket Cooler</t>
  </si>
  <si>
    <t>Lub. Oil Cooler</t>
  </si>
  <si>
    <t xml:space="preserve"> Engine Cont.</t>
  </si>
  <si>
    <t xml:space="preserve"> Speed Sett.</t>
  </si>
  <si>
    <t xml:space="preserve">  Governor  Setting</t>
  </si>
  <si>
    <t>Load Indicator</t>
  </si>
  <si>
    <t>In</t>
  </si>
  <si>
    <t>Out</t>
  </si>
  <si>
    <t>F.O.Inlet M.E.</t>
  </si>
  <si>
    <t>S.W.Outlet</t>
  </si>
  <si>
    <t>F.W.Inlet</t>
  </si>
  <si>
    <t>F.W.Outlet</t>
  </si>
  <si>
    <t>L.O.Inlet</t>
  </si>
  <si>
    <t>L.O.Outlet</t>
  </si>
  <si>
    <t>Sea Water</t>
  </si>
  <si>
    <t>Jacket Water</t>
  </si>
  <si>
    <t>Bearing L.O.</t>
  </si>
  <si>
    <t>Cam ShaftL.O.</t>
  </si>
  <si>
    <t>Piston Cooling</t>
  </si>
  <si>
    <t>F.O.Inlet Before filter</t>
  </si>
  <si>
    <t>Scav. Air</t>
  </si>
  <si>
    <t>F.O.Inlet Before engine</t>
  </si>
  <si>
    <t>NCR Data 75%</t>
  </si>
  <si>
    <t>MAIN ENGINE TURBO BLOWERS</t>
  </si>
  <si>
    <t>MISCELLANEOUS</t>
  </si>
  <si>
    <t>Temperature   °C</t>
  </si>
  <si>
    <t xml:space="preserve">Pressure </t>
  </si>
  <si>
    <t>Air Vessel</t>
  </si>
  <si>
    <t>Air Cooler</t>
  </si>
  <si>
    <t xml:space="preserve">Lub. Oil </t>
  </si>
  <si>
    <t>Cooling Water</t>
  </si>
  <si>
    <t>Pressure drop mm. W.</t>
  </si>
  <si>
    <t>Exh</t>
  </si>
  <si>
    <t xml:space="preserve">   R. P. M .  x 1,000</t>
  </si>
  <si>
    <t xml:space="preserve">Air </t>
  </si>
  <si>
    <t>S.W</t>
  </si>
  <si>
    <t>Outlet</t>
  </si>
  <si>
    <t>No. 1</t>
  </si>
  <si>
    <t>No. 2</t>
  </si>
  <si>
    <t>Suction Filter</t>
  </si>
  <si>
    <t>Gas Blr Pr. Drop</t>
  </si>
  <si>
    <t>Inlet Kg/cm²</t>
  </si>
  <si>
    <t>Settling  Tank °C</t>
  </si>
  <si>
    <t>Service  Tank °C</t>
  </si>
  <si>
    <t>Kg/cm²</t>
  </si>
  <si>
    <t>Thrust Brng °C</t>
  </si>
  <si>
    <t>Lub. oil  °C</t>
  </si>
  <si>
    <t>Sea Wtr Temp°C</t>
  </si>
  <si>
    <t>E/ Room Temp. °C</t>
  </si>
  <si>
    <t>No.1</t>
  </si>
  <si>
    <t>No.2</t>
  </si>
  <si>
    <t>mmW</t>
  </si>
  <si>
    <r>
      <t>Serv Tk level M</t>
    </r>
    <r>
      <rPr>
        <vertAlign val="superscript"/>
        <sz val="6"/>
        <rFont val="Arial"/>
        <family val="2"/>
      </rPr>
      <t>3</t>
    </r>
  </si>
  <si>
    <r>
      <t>Sumptank M.E. M</t>
    </r>
    <r>
      <rPr>
        <vertAlign val="superscript"/>
        <sz val="6"/>
        <rFont val="Arial"/>
        <family val="2"/>
      </rPr>
      <t>3</t>
    </r>
    <r>
      <rPr>
        <sz val="6"/>
        <rFont val="Arial"/>
        <family val="2"/>
      </rPr>
      <t>/cm</t>
    </r>
  </si>
  <si>
    <t>GENERATOR  I</t>
  </si>
  <si>
    <t>GENERATOR  II</t>
  </si>
  <si>
    <t>EXH. GAS.</t>
  </si>
  <si>
    <t>LUB OIL</t>
  </si>
  <si>
    <t>C.W.</t>
  </si>
  <si>
    <t>Charge Air</t>
  </si>
  <si>
    <t>Alt Brg.</t>
  </si>
  <si>
    <t>LOAD</t>
  </si>
  <si>
    <t>Running Hours</t>
  </si>
  <si>
    <t>Maximum Cyl. Exh Temp °C</t>
  </si>
  <si>
    <t>Turbo Charger Inlet °C</t>
  </si>
  <si>
    <t>Pressure Kg/cm²</t>
  </si>
  <si>
    <t>In °C</t>
  </si>
  <si>
    <t>Out °C</t>
  </si>
  <si>
    <t>Make up LTRS.</t>
  </si>
  <si>
    <t>C/case Level</t>
  </si>
  <si>
    <t>Manifold °C</t>
  </si>
  <si>
    <t>LO Press kg/cm²</t>
  </si>
  <si>
    <t>Fwd °C</t>
  </si>
  <si>
    <t>Aft °C</t>
  </si>
  <si>
    <t>A</t>
  </si>
  <si>
    <t>Kw</t>
  </si>
  <si>
    <t>% Load</t>
  </si>
  <si>
    <t>Trial</t>
  </si>
  <si>
    <t>Data</t>
  </si>
  <si>
    <t>Total Oil Consumed in the month:</t>
  </si>
  <si>
    <t xml:space="preserve">  T/C working Hrs. Since last O/Haul.</t>
  </si>
  <si>
    <t xml:space="preserve">  Total Hrs. Since Installation</t>
  </si>
  <si>
    <t xml:space="preserve">  Air Cooler Working Hrs. Since last clean</t>
  </si>
  <si>
    <t xml:space="preserve">  Total Hrs. Since last dacarbonisation</t>
  </si>
  <si>
    <t xml:space="preserve">  Hrs. since last c/case oil change</t>
  </si>
  <si>
    <t xml:space="preserve">  Total running Hrs. this month.</t>
  </si>
  <si>
    <t xml:space="preserve">  Total running Hrs. C/F to next month.</t>
  </si>
  <si>
    <t xml:space="preserve">              </t>
  </si>
  <si>
    <t>GENERATOR  III</t>
  </si>
  <si>
    <t>BOILER</t>
  </si>
  <si>
    <t>REFRIGERATION</t>
  </si>
  <si>
    <t>FRESHWATER GENERATOR</t>
  </si>
  <si>
    <t>Temp °C</t>
  </si>
  <si>
    <t>JCW</t>
  </si>
  <si>
    <t>SW</t>
  </si>
  <si>
    <t>cm Hg</t>
  </si>
  <si>
    <t>PPM</t>
  </si>
  <si>
    <t>M.T</t>
  </si>
  <si>
    <t>Oil Firing HRS.</t>
  </si>
  <si>
    <t>Fuel oil at Burner °C</t>
  </si>
  <si>
    <t>Fuel oil     Press kg/cm²</t>
  </si>
  <si>
    <t>Feed Water Temp °C</t>
  </si>
  <si>
    <t>Comb-air mmW</t>
  </si>
  <si>
    <t>Suction</t>
  </si>
  <si>
    <t>Discharge</t>
  </si>
  <si>
    <t>Meat (-)°C</t>
  </si>
  <si>
    <t>Fish (-)°C</t>
  </si>
  <si>
    <t>Veg (+)°C</t>
  </si>
  <si>
    <t>Lobby (+)°C</t>
  </si>
  <si>
    <t xml:space="preserve">Operating </t>
  </si>
  <si>
    <t xml:space="preserve">Vac % or    </t>
  </si>
  <si>
    <t xml:space="preserve">Salinity </t>
  </si>
  <si>
    <t xml:space="preserve">Shell Temp </t>
  </si>
  <si>
    <t>Qty Prod</t>
  </si>
  <si>
    <t xml:space="preserve"> Total Hours in this month</t>
  </si>
  <si>
    <t xml:space="preserve"> Total Hours this month</t>
  </si>
  <si>
    <t xml:space="preserve">Qty Prod </t>
  </si>
  <si>
    <t xml:space="preserve">  B/F from last month</t>
  </si>
  <si>
    <t>in Month</t>
  </si>
  <si>
    <t xml:space="preserve">  Total runningHrs. this month.</t>
  </si>
  <si>
    <t xml:space="preserve">  C/F to next month</t>
  </si>
  <si>
    <t>Avg/day</t>
  </si>
  <si>
    <t>Stern tube</t>
  </si>
  <si>
    <t>Exh. Gas</t>
  </si>
  <si>
    <t>Economiser</t>
  </si>
  <si>
    <t>Inlet/Outlet</t>
  </si>
  <si>
    <t>TRIAL DATA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</si>
  <si>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</si>
  <si>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</si>
  <si>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</si>
  <si>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</si>
  <si>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</si>
  <si>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</si>
  <si>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</si>
  <si>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</si>
  <si>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</si>
  <si>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</si>
  <si>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</si>
  <si>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</si>
  <si>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</si>
  <si>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</si>
  <si>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</si>
  <si>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</si>
  <si>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</si>
  <si>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</si>
  <si>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</si>
  <si>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</si>
  <si>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</si>
  <si>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</si>
  <si>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</si>
  <si>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</si>
  <si>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</si>
  <si>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</si>
  <si>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</si>
  <si>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</si>
  <si>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</si>
  <si>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</si>
  <si>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</si>
  <si>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Domestic</t>
  </si>
  <si>
    <t>Distillate</t>
  </si>
  <si>
    <t>Shore</t>
  </si>
  <si>
    <t>Cons</t>
  </si>
  <si>
    <t>Prod</t>
  </si>
  <si>
    <t>Recv</t>
  </si>
  <si>
    <t>M.T/D</t>
  </si>
  <si>
    <t>Ltrs/D</t>
  </si>
  <si>
    <t>HFO</t>
  </si>
  <si>
    <t>DO</t>
  </si>
  <si>
    <t>AE LO</t>
  </si>
  <si>
    <t>IV</t>
  </si>
  <si>
    <t>FW Dom</t>
  </si>
  <si>
    <t>FW Dist</t>
  </si>
  <si>
    <t>GENERATOR  IV</t>
  </si>
  <si>
    <t>DAILY ROB</t>
  </si>
  <si>
    <t>RCVD IN THIS MONTH</t>
  </si>
  <si>
    <t>ROB FROM PRV MONTH</t>
  </si>
  <si>
    <t>ME cyl LO</t>
  </si>
  <si>
    <t>ME syst LO</t>
  </si>
  <si>
    <t>BF</t>
  </si>
  <si>
    <t>ANCHORAGE</t>
  </si>
  <si>
    <t>APRIL 2023</t>
  </si>
  <si>
    <t>Revision : 0</t>
  </si>
  <si>
    <t>M 10</t>
  </si>
  <si>
    <t>Revision :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</si>
</sst>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7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6"/>
      <name val="Arial"/>
      <family val="2"/>
    </font>
    <font>
      <sz val="7"/>
      <name val="Arial"/>
      <family val="2"/>
    </font>
    <font>
      <sz val="8"/>
      <color indexed="33"/>
      <name val="Arial"/>
      <family val="2"/>
    </font>
    <font>
      <sz val="8"/>
      <color indexed="12"/>
      <name val="Arial"/>
      <family val="2"/>
    </font>
    <font>
      <sz val="8"/>
      <color indexed="39"/>
      <name val="Arial"/>
      <family val="2"/>
    </font>
    <font>
      <sz val="8"/>
      <name val="Arial"/>
      <family val="2"/>
    </font>
    <font>
      <i/>
      <sz val="8"/>
      <color indexed="12"/>
      <name val="Arial"/>
      <family val="2"/>
    </font>
    <font>
      <b/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color indexed="10"/>
      <name val="Arial"/>
      <family val="2"/>
    </font>
    <font>
      <vertAlign val="superscript"/>
      <sz val="6"/>
      <name val="Arial"/>
      <family val="2"/>
    </font>
    <font>
      <b/>
      <sz val="12"/>
      <name val="Arial"/>
      <family val="2"/>
    </font>
    <font>
      <b/>
      <i/>
      <sz val="8"/>
      <color indexed="12"/>
      <name val="Arial"/>
      <family val="2"/>
    </font>
    <font>
      <sz val="6.2"/>
      <name val="Arial"/>
      <family val="2"/>
    </font>
    <font>
      <i/>
      <sz val="8"/>
      <color indexed="48"/>
      <name val="Arial"/>
      <family val="2"/>
    </font>
    <font>
      <sz val="10"/>
      <color indexed="39"/>
      <name val="Arial"/>
      <family val="2"/>
    </font>
    <font>
      <sz val="10"/>
      <color indexed="33"/>
      <name val="Arial"/>
      <family val="2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sz val="10"/>
      <color theme="3" tint="0.3999755851924192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indexed="9"/>
      </left>
      <right style="medium">
        <color indexed="9"/>
      </right>
      <top style="medium">
        <color auto="1"/>
      </top>
      <bottom style="thin">
        <color indexed="9"/>
      </bottom>
      <diagonal/>
    </border>
    <border>
      <left style="medium">
        <color indexed="9"/>
      </left>
      <right/>
      <top style="medium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9"/>
      </right>
      <top style="medium">
        <color auto="1"/>
      </top>
      <bottom style="thin">
        <color indexed="9"/>
      </bottom>
      <diagonal/>
    </border>
    <border>
      <left style="medium">
        <color indexed="9"/>
      </left>
      <right style="thin">
        <color indexed="9"/>
      </right>
      <top style="medium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indexed="22"/>
      </right>
      <top style="thin">
        <color auto="1"/>
      </top>
      <bottom/>
      <diagonal/>
    </border>
    <border>
      <left style="hair">
        <color auto="1"/>
      </left>
      <right style="thin">
        <color indexed="22"/>
      </right>
      <top style="hair">
        <color auto="1"/>
      </top>
      <bottom style="hair">
        <color auto="1"/>
      </bottom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55"/>
      </top>
      <bottom style="thin">
        <color indexed="9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9"/>
      </left>
      <right/>
      <top/>
      <bottom/>
      <diagonal/>
    </border>
    <border>
      <left style="thin">
        <color auto="1"/>
      </left>
      <right style="thin">
        <color indexed="9"/>
      </right>
      <top/>
      <bottom/>
      <diagonal/>
    </border>
    <border>
      <left style="thin">
        <color indexed="9"/>
      </left>
      <right style="thin">
        <color auto="1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9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9"/>
      </top>
      <bottom style="thin">
        <color indexed="23"/>
      </bottom>
      <diagonal/>
    </border>
    <border>
      <left style="thin">
        <color indexed="23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23"/>
      </left>
      <right/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44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0" fillId="0" borderId="4" xfId="0" applyBorder="1"/>
    <xf numFmtId="0" fontId="0" fillId="0" borderId="5" xfId="0" applyBorder="1"/>
    <xf numFmtId="2" fontId="2" fillId="0" borderId="6" xfId="0" applyNumberFormat="1" applyFont="1" applyBorder="1" applyAlignment="1" applyProtection="1">
      <alignment vertical="center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Continuous" vertical="center"/>
    </xf>
    <xf numFmtId="0" fontId="2" fillId="0" borderId="8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/>
    </xf>
    <xf numFmtId="0" fontId="2" fillId="0" borderId="10" xfId="0" applyFont="1" applyBorder="1" applyAlignment="1">
      <alignment horizontal="centerContinuous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textRotation="90" wrapText="1"/>
    </xf>
    <xf numFmtId="0" fontId="7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textRotation="90"/>
    </xf>
    <xf numFmtId="0" fontId="6" fillId="0" borderId="13" xfId="0" applyFont="1" applyBorder="1" applyAlignment="1">
      <alignment horizontal="center" vertical="center" textRotation="90" wrapText="1"/>
    </xf>
    <xf numFmtId="0" fontId="6" fillId="0" borderId="13" xfId="0" applyFont="1" applyBorder="1" applyAlignment="1">
      <alignment horizontal="center" vertical="center" textRotation="90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20" fontId="2" fillId="0" borderId="17" xfId="0" applyNumberFormat="1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165" fontId="9" fillId="0" borderId="24" xfId="0" applyNumberFormat="1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2" fontId="9" fillId="0" borderId="24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2" fontId="5" fillId="0" borderId="2" xfId="0" applyNumberFormat="1" applyFont="1" applyBorder="1" applyAlignment="1">
      <alignment horizontal="centerContinuous"/>
    </xf>
    <xf numFmtId="0" fontId="5" fillId="0" borderId="2" xfId="0" applyFont="1" applyBorder="1" applyAlignment="1">
      <alignment horizontal="center"/>
    </xf>
    <xf numFmtId="2" fontId="9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Continuous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165" fontId="2" fillId="0" borderId="6" xfId="0" applyNumberFormat="1" applyFont="1" applyBorder="1" applyAlignment="1" applyProtection="1">
      <alignment horizontal="center"/>
      <protection locked="0"/>
    </xf>
    <xf numFmtId="2" fontId="2" fillId="0" borderId="6" xfId="0" applyNumberFormat="1" applyFont="1" applyBorder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20" fontId="2" fillId="0" borderId="27" xfId="0" applyNumberFormat="1" applyFont="1" applyBorder="1" applyAlignment="1" applyProtection="1">
      <alignment horizontal="center"/>
      <protection locked="0"/>
    </xf>
    <xf numFmtId="0" fontId="2" fillId="0" borderId="28" xfId="0" applyFont="1" applyBorder="1" applyAlignment="1" applyProtection="1">
      <alignment horizontal="center"/>
      <protection locked="0"/>
    </xf>
    <xf numFmtId="165" fontId="2" fillId="0" borderId="13" xfId="0" applyNumberFormat="1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2" fontId="2" fillId="0" borderId="13" xfId="0" applyNumberFormat="1" applyFont="1" applyBorder="1" applyAlignment="1" applyProtection="1">
      <alignment horizontal="center"/>
      <protection locked="0"/>
    </xf>
    <xf numFmtId="0" fontId="2" fillId="0" borderId="29" xfId="0" applyFont="1" applyBorder="1" applyAlignment="1" applyProtection="1">
      <alignment horizontal="center"/>
      <protection locked="0"/>
    </xf>
    <xf numFmtId="0" fontId="3" fillId="0" borderId="2" xfId="0" applyFont="1" applyBorder="1"/>
    <xf numFmtId="0" fontId="3" fillId="0" borderId="3" xfId="0" applyFont="1" applyBorder="1"/>
    <xf numFmtId="165" fontId="12" fillId="0" borderId="13" xfId="0" applyNumberFormat="1" applyFont="1" applyBorder="1" applyAlignment="1" applyProtection="1">
      <alignment horizontal="center"/>
      <protection locked="0"/>
    </xf>
    <xf numFmtId="0" fontId="12" fillId="0" borderId="13" xfId="0" applyFont="1" applyBorder="1" applyAlignment="1" applyProtection="1">
      <alignment horizontal="center"/>
      <protection locked="0"/>
    </xf>
    <xf numFmtId="0" fontId="3" fillId="0" borderId="30" xfId="0" applyFont="1" applyBorder="1"/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2" xfId="0" applyFont="1" applyBorder="1"/>
    <xf numFmtId="2" fontId="3" fillId="0" borderId="2" xfId="0" applyNumberFormat="1" applyFont="1" applyBorder="1" applyAlignment="1">
      <alignment horizontal="centerContinuous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justify"/>
    </xf>
    <xf numFmtId="0" fontId="2" fillId="0" borderId="2" xfId="0" applyFont="1" applyBorder="1" applyAlignment="1">
      <alignment horizontal="center" vertical="justify"/>
    </xf>
    <xf numFmtId="0" fontId="3" fillId="0" borderId="0" xfId="0" applyFont="1"/>
    <xf numFmtId="0" fontId="2" fillId="0" borderId="31" xfId="0" applyFont="1" applyBorder="1" applyAlignment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2" fontId="10" fillId="0" borderId="37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right" vertical="center"/>
    </xf>
    <xf numFmtId="0" fontId="2" fillId="0" borderId="33" xfId="0" applyFont="1" applyBorder="1" applyAlignment="1">
      <alignment vertical="center"/>
    </xf>
    <xf numFmtId="2" fontId="8" fillId="0" borderId="37" xfId="0" applyNumberFormat="1" applyFont="1" applyBorder="1" applyAlignment="1">
      <alignment horizontal="right" vertical="center"/>
    </xf>
    <xf numFmtId="2" fontId="8" fillId="0" borderId="38" xfId="0" applyNumberFormat="1" applyFont="1" applyBorder="1" applyAlignment="1">
      <alignment horizontal="right" vertical="center"/>
    </xf>
    <xf numFmtId="0" fontId="2" fillId="0" borderId="39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164" fontId="8" fillId="0" borderId="2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2" fontId="2" fillId="0" borderId="40" xfId="0" applyNumberFormat="1" applyFont="1" applyBorder="1" applyAlignment="1" applyProtection="1">
      <alignment horizontal="right" vertical="center"/>
      <protection locked="0"/>
    </xf>
    <xf numFmtId="2" fontId="2" fillId="0" borderId="6" xfId="0" applyNumberFormat="1" applyFont="1" applyBorder="1" applyAlignment="1" applyProtection="1">
      <alignment horizontal="right" vertical="center"/>
      <protection locked="0"/>
    </xf>
    <xf numFmtId="2" fontId="2" fillId="0" borderId="41" xfId="0" applyNumberFormat="1" applyFont="1" applyBorder="1" applyAlignment="1" applyProtection="1">
      <alignment horizontal="right" vertical="center"/>
      <protection locked="0"/>
    </xf>
    <xf numFmtId="2" fontId="2" fillId="0" borderId="42" xfId="0" applyNumberFormat="1" applyFont="1" applyBorder="1" applyAlignment="1" applyProtection="1">
      <alignment horizontal="right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2" fontId="2" fillId="0" borderId="43" xfId="0" applyNumberFormat="1" applyFont="1" applyBorder="1" applyAlignment="1" applyProtection="1">
      <alignment horizontal="right" vertical="center"/>
      <protection locked="0"/>
    </xf>
    <xf numFmtId="2" fontId="2" fillId="0" borderId="36" xfId="0" applyNumberFormat="1" applyFont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2" fontId="2" fillId="0" borderId="46" xfId="0" applyNumberFormat="1" applyFont="1" applyBorder="1" applyAlignment="1" applyProtection="1">
      <alignment horizontal="right" vertical="center"/>
      <protection locked="0"/>
    </xf>
    <xf numFmtId="2" fontId="2" fillId="0" borderId="36" xfId="0" applyNumberFormat="1" applyFont="1" applyBorder="1" applyAlignment="1" applyProtection="1">
      <alignment horizontal="right" vertical="center"/>
      <protection locked="0"/>
    </xf>
    <xf numFmtId="0" fontId="2" fillId="0" borderId="47" xfId="0" applyFont="1" applyBorder="1" applyAlignment="1">
      <alignment horizontal="center" vertical="center"/>
    </xf>
    <xf numFmtId="17" fontId="2" fillId="0" borderId="48" xfId="0" applyNumberFormat="1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2" fontId="10" fillId="0" borderId="49" xfId="0" applyNumberFormat="1" applyFont="1" applyBorder="1" applyAlignment="1">
      <alignment horizontal="right" vertical="center"/>
    </xf>
    <xf numFmtId="2" fontId="8" fillId="0" borderId="32" xfId="0" applyNumberFormat="1" applyFont="1" applyBorder="1" applyAlignment="1">
      <alignment horizontal="right" vertical="center"/>
    </xf>
    <xf numFmtId="2" fontId="10" fillId="0" borderId="50" xfId="0" applyNumberFormat="1" applyFont="1" applyBorder="1" applyAlignment="1">
      <alignment horizontal="right" vertical="center"/>
    </xf>
    <xf numFmtId="2" fontId="2" fillId="0" borderId="20" xfId="0" applyNumberFormat="1" applyFont="1" applyBorder="1" applyAlignment="1" applyProtection="1">
      <alignment horizontal="right" vertical="center"/>
      <protection locked="0"/>
    </xf>
    <xf numFmtId="2" fontId="10" fillId="0" borderId="24" xfId="0" applyNumberFormat="1" applyFont="1" applyBorder="1" applyAlignment="1">
      <alignment horizontal="right" vertical="center"/>
    </xf>
    <xf numFmtId="0" fontId="2" fillId="0" borderId="33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Continuous"/>
    </xf>
    <xf numFmtId="0" fontId="0" fillId="0" borderId="4" xfId="0" applyBorder="1" applyAlignment="1">
      <alignment horizontal="centerContinuous"/>
    </xf>
    <xf numFmtId="17" fontId="6" fillId="0" borderId="1" xfId="0" applyNumberFormat="1" applyFont="1" applyBorder="1" applyAlignment="1">
      <alignment vertical="center" wrapText="1"/>
    </xf>
    <xf numFmtId="0" fontId="13" fillId="1" borderId="1" xfId="0" applyFont="1" applyFill="1" applyBorder="1" applyAlignment="1">
      <alignment horizontal="center" vertical="center" wrapText="1"/>
    </xf>
    <xf numFmtId="0" fontId="14" fillId="1" borderId="1" xfId="0" applyFont="1" applyFill="1" applyBorder="1" applyAlignment="1">
      <alignment horizontal="center" vertical="center"/>
    </xf>
    <xf numFmtId="2" fontId="14" fillId="1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51" xfId="0" applyFont="1" applyBorder="1" applyAlignment="1">
      <alignment vertical="top" textRotation="90"/>
    </xf>
    <xf numFmtId="0" fontId="2" fillId="0" borderId="51" xfId="0" applyFont="1" applyBorder="1" applyAlignment="1">
      <alignment horizontal="center" vertical="top" textRotation="90" wrapText="1"/>
    </xf>
    <xf numFmtId="0" fontId="2" fillId="0" borderId="51" xfId="0" applyFont="1" applyBorder="1" applyAlignment="1">
      <alignment horizontal="center" vertical="center" textRotation="90" wrapText="1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4" fillId="1" borderId="53" xfId="0" applyFont="1" applyFill="1" applyBorder="1" applyAlignment="1">
      <alignment horizontal="center" vertical="center"/>
    </xf>
    <xf numFmtId="0" fontId="14" fillId="1" borderId="54" xfId="0" applyFont="1" applyFill="1" applyBorder="1" applyAlignment="1">
      <alignment horizontal="center" vertical="center"/>
    </xf>
    <xf numFmtId="0" fontId="0" fillId="0" borderId="55" xfId="0" applyBorder="1"/>
    <xf numFmtId="0" fontId="2" fillId="0" borderId="56" xfId="0" applyFont="1" applyBorder="1" applyAlignment="1">
      <alignment horizontal="center" vertical="center" textRotation="90" wrapText="1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5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53" xfId="0" applyFont="1" applyBorder="1" applyAlignment="1" applyProtection="1">
      <alignment horizontal="center" vertical="center"/>
      <protection locked="0"/>
    </xf>
    <xf numFmtId="0" fontId="2" fillId="0" borderId="54" xfId="0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53" xfId="0" applyBorder="1" applyProtection="1">
      <protection locked="0"/>
    </xf>
    <xf numFmtId="0" fontId="0" fillId="0" borderId="54" xfId="0" applyBorder="1" applyProtection="1">
      <protection locked="0"/>
    </xf>
    <xf numFmtId="0" fontId="2" fillId="0" borderId="56" xfId="0" applyFont="1" applyBorder="1" applyAlignment="1">
      <alignment vertical="top" textRotation="90"/>
    </xf>
    <xf numFmtId="0" fontId="2" fillId="0" borderId="57" xfId="0" applyFont="1" applyBorder="1" applyAlignment="1">
      <alignment horizontal="center" vertical="center"/>
    </xf>
    <xf numFmtId="2" fontId="2" fillId="0" borderId="57" xfId="0" applyNumberFormat="1" applyFont="1" applyBorder="1" applyAlignment="1">
      <alignment horizontal="center" vertical="center"/>
    </xf>
    <xf numFmtId="49" fontId="2" fillId="0" borderId="57" xfId="0" applyNumberFormat="1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165" fontId="2" fillId="2" borderId="57" xfId="0" applyNumberFormat="1" applyFont="1" applyFill="1" applyBorder="1" applyAlignment="1" applyProtection="1">
      <alignment horizontal="center" vertical="center"/>
      <protection locked="0"/>
    </xf>
    <xf numFmtId="0" fontId="2" fillId="2" borderId="57" xfId="0" applyFont="1" applyFill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165" fontId="2" fillId="0" borderId="57" xfId="0" applyNumberFormat="1" applyFont="1" applyBorder="1" applyAlignment="1" applyProtection="1">
      <alignment horizontal="center" vertical="center"/>
      <protection locked="0"/>
    </xf>
    <xf numFmtId="2" fontId="2" fillId="0" borderId="57" xfId="0" applyNumberFormat="1" applyFont="1" applyBorder="1" applyAlignment="1" applyProtection="1">
      <alignment horizontal="center" vertical="center"/>
      <protection locked="0"/>
    </xf>
    <xf numFmtId="0" fontId="16" fillId="0" borderId="57" xfId="0" applyFont="1" applyBorder="1" applyAlignment="1" applyProtection="1">
      <alignment horizontal="center" vertical="center"/>
      <protection locked="0"/>
    </xf>
    <xf numFmtId="4" fontId="15" fillId="1" borderId="58" xfId="0" applyNumberFormat="1" applyFont="1" applyFill="1" applyBorder="1" applyAlignment="1">
      <alignment horizontal="center" vertical="center"/>
    </xf>
    <xf numFmtId="0" fontId="15" fillId="1" borderId="58" xfId="0" applyFont="1" applyFill="1" applyBorder="1" applyAlignment="1">
      <alignment horizontal="centerContinuous" vertical="center"/>
    </xf>
    <xf numFmtId="0" fontId="15" fillId="1" borderId="58" xfId="0" applyFont="1" applyFill="1" applyBorder="1" applyAlignment="1">
      <alignment horizontal="center" vertical="center"/>
    </xf>
    <xf numFmtId="49" fontId="15" fillId="1" borderId="58" xfId="0" applyNumberFormat="1" applyFont="1" applyFill="1" applyBorder="1" applyAlignment="1">
      <alignment horizontal="center"/>
    </xf>
    <xf numFmtId="2" fontId="15" fillId="1" borderId="58" xfId="0" applyNumberFormat="1" applyFont="1" applyFill="1" applyBorder="1" applyAlignment="1">
      <alignment horizontal="center" vertical="center"/>
    </xf>
    <xf numFmtId="0" fontId="0" fillId="0" borderId="57" xfId="0" applyBorder="1" applyAlignment="1">
      <alignment horizontal="centerContinuous"/>
    </xf>
    <xf numFmtId="0" fontId="5" fillId="0" borderId="57" xfId="0" applyFont="1" applyBorder="1" applyAlignment="1">
      <alignment horizontal="centerContinuous"/>
    </xf>
    <xf numFmtId="0" fontId="2" fillId="0" borderId="57" xfId="0" applyFont="1" applyBorder="1" applyAlignment="1">
      <alignment horizontal="centerContinuous"/>
    </xf>
    <xf numFmtId="0" fontId="7" fillId="0" borderId="57" xfId="0" applyFont="1" applyBorder="1" applyAlignment="1">
      <alignment horizontal="center"/>
    </xf>
    <xf numFmtId="0" fontId="7" fillId="0" borderId="57" xfId="0" applyFont="1" applyBorder="1" applyAlignment="1">
      <alignment horizontal="center" vertical="top" wrapText="1"/>
    </xf>
    <xf numFmtId="0" fontId="7" fillId="0" borderId="57" xfId="0" applyFont="1" applyBorder="1" applyAlignment="1">
      <alignment textRotation="90" wrapText="1"/>
    </xf>
    <xf numFmtId="0" fontId="7" fillId="0" borderId="57" xfId="0" applyFont="1" applyBorder="1" applyAlignment="1">
      <alignment horizontal="center" vertical="top"/>
    </xf>
    <xf numFmtId="0" fontId="0" fillId="0" borderId="31" xfId="0" applyBorder="1" applyAlignment="1">
      <alignment horizontal="centerContinuous"/>
    </xf>
    <xf numFmtId="0" fontId="18" fillId="0" borderId="32" xfId="0" applyFont="1" applyBorder="1" applyAlignment="1">
      <alignment horizontal="centerContinuous" vertical="center"/>
    </xf>
    <xf numFmtId="0" fontId="0" fillId="0" borderId="32" xfId="0" applyBorder="1" applyAlignment="1">
      <alignment horizontal="centerContinuous"/>
    </xf>
    <xf numFmtId="0" fontId="0" fillId="0" borderId="47" xfId="0" applyBorder="1" applyAlignment="1">
      <alignment horizontal="centerContinuous"/>
    </xf>
    <xf numFmtId="0" fontId="0" fillId="0" borderId="59" xfId="0" applyBorder="1" applyAlignment="1">
      <alignment horizontal="centerContinuous"/>
    </xf>
    <xf numFmtId="0" fontId="2" fillId="0" borderId="33" xfId="0" applyFont="1" applyBorder="1" applyAlignment="1">
      <alignment horizontal="center"/>
    </xf>
    <xf numFmtId="0" fontId="0" fillId="0" borderId="35" xfId="0" applyBorder="1"/>
    <xf numFmtId="0" fontId="2" fillId="0" borderId="60" xfId="0" applyFont="1" applyBorder="1" applyAlignment="1">
      <alignment horizontal="centerContinuous"/>
    </xf>
    <xf numFmtId="0" fontId="2" fillId="0" borderId="61" xfId="0" applyFont="1" applyBorder="1" applyAlignment="1">
      <alignment horizontal="centerContinuous"/>
    </xf>
    <xf numFmtId="0" fontId="2" fillId="0" borderId="62" xfId="0" applyFont="1" applyBorder="1" applyAlignment="1">
      <alignment horizontal="centerContinuous"/>
    </xf>
    <xf numFmtId="0" fontId="6" fillId="0" borderId="62" xfId="0" applyFont="1" applyBorder="1" applyAlignment="1">
      <alignment horizontal="left"/>
    </xf>
    <xf numFmtId="0" fontId="2" fillId="0" borderId="63" xfId="0" applyFont="1" applyBorder="1"/>
    <xf numFmtId="0" fontId="2" fillId="0" borderId="64" xfId="0" applyFont="1" applyBorder="1" applyAlignment="1">
      <alignment horizontal="centerContinuous"/>
    </xf>
    <xf numFmtId="0" fontId="6" fillId="0" borderId="65" xfId="0" applyFont="1" applyBorder="1" applyAlignment="1">
      <alignment horizontal="left"/>
    </xf>
    <xf numFmtId="0" fontId="2" fillId="0" borderId="66" xfId="0" applyFont="1" applyBorder="1" applyAlignment="1">
      <alignment horizontal="centerContinuous"/>
    </xf>
    <xf numFmtId="0" fontId="2" fillId="0" borderId="65" xfId="0" applyFont="1" applyBorder="1" applyAlignment="1">
      <alignment horizontal="centerContinuous"/>
    </xf>
    <xf numFmtId="0" fontId="2" fillId="0" borderId="67" xfId="0" applyFont="1" applyBorder="1" applyAlignment="1">
      <alignment horizontal="centerContinuous"/>
    </xf>
    <xf numFmtId="17" fontId="2" fillId="0" borderId="48" xfId="0" applyNumberFormat="1" applyFont="1" applyBorder="1" applyAlignment="1">
      <alignment horizontal="center"/>
    </xf>
    <xf numFmtId="0" fontId="7" fillId="0" borderId="68" xfId="0" applyFont="1" applyBorder="1" applyAlignment="1">
      <alignment horizontal="center" vertical="center" textRotation="90" wrapText="1"/>
    </xf>
    <xf numFmtId="0" fontId="7" fillId="0" borderId="17" xfId="0" applyFont="1" applyBorder="1" applyAlignment="1">
      <alignment horizontal="center" vertical="center" textRotation="90" wrapText="1"/>
    </xf>
    <xf numFmtId="0" fontId="7" fillId="0" borderId="17" xfId="0" applyFont="1" applyBorder="1" applyAlignment="1">
      <alignment textRotation="90" wrapText="1"/>
    </xf>
    <xf numFmtId="0" fontId="7" fillId="0" borderId="17" xfId="0" applyFont="1" applyBorder="1" applyAlignment="1">
      <alignment horizontal="center" vertical="center" textRotation="90"/>
    </xf>
    <xf numFmtId="0" fontId="7" fillId="0" borderId="17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textRotation="90" wrapText="1"/>
    </xf>
    <xf numFmtId="0" fontId="4" fillId="1" borderId="31" xfId="0" applyFont="1" applyFill="1" applyBorder="1" applyAlignment="1">
      <alignment horizontal="center" wrapText="1"/>
    </xf>
    <xf numFmtId="9" fontId="15" fillId="1" borderId="24" xfId="0" applyNumberFormat="1" applyFont="1" applyFill="1" applyBorder="1" applyAlignment="1">
      <alignment horizontal="center"/>
    </xf>
    <xf numFmtId="0" fontId="15" fillId="1" borderId="24" xfId="0" applyFont="1" applyFill="1" applyBorder="1" applyAlignment="1">
      <alignment horizontal="center"/>
    </xf>
    <xf numFmtId="2" fontId="15" fillId="1" borderId="24" xfId="0" applyNumberFormat="1" applyFont="1" applyFill="1" applyBorder="1" applyAlignment="1">
      <alignment horizontal="center"/>
    </xf>
    <xf numFmtId="1" fontId="15" fillId="1" borderId="36" xfId="0" applyNumberFormat="1" applyFont="1" applyFill="1" applyBorder="1" applyAlignment="1">
      <alignment horizontal="center"/>
    </xf>
    <xf numFmtId="0" fontId="4" fillId="1" borderId="48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165" fontId="5" fillId="0" borderId="6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right" vertical="center"/>
    </xf>
    <xf numFmtId="0" fontId="2" fillId="0" borderId="0" xfId="0" applyFont="1" applyAlignment="1">
      <alignment horizontal="left"/>
    </xf>
    <xf numFmtId="165" fontId="19" fillId="0" borderId="6" xfId="0" applyNumberFormat="1" applyFont="1" applyBorder="1" applyAlignment="1">
      <alignment horizontal="right" vertical="center"/>
    </xf>
    <xf numFmtId="165" fontId="7" fillId="0" borderId="6" xfId="0" applyNumberFormat="1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right" vertical="center"/>
    </xf>
    <xf numFmtId="0" fontId="2" fillId="0" borderId="4" xfId="0" applyFont="1" applyBorder="1"/>
    <xf numFmtId="2" fontId="2" fillId="0" borderId="8" xfId="0" applyNumberFormat="1" applyFont="1" applyBorder="1" applyAlignment="1" applyProtection="1">
      <alignment horizontal="center" vertical="center"/>
      <protection locked="0"/>
    </xf>
    <xf numFmtId="165" fontId="2" fillId="0" borderId="8" xfId="0" applyNumberFormat="1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165" fontId="2" fillId="0" borderId="43" xfId="0" applyNumberFormat="1" applyFont="1" applyBorder="1" applyAlignment="1" applyProtection="1">
      <alignment horizontal="center" vertical="center"/>
      <protection locked="0"/>
    </xf>
    <xf numFmtId="2" fontId="2" fillId="0" borderId="6" xfId="0" applyNumberFormat="1" applyFont="1" applyBorder="1" applyAlignment="1" applyProtection="1">
      <alignment horizontal="center" vertical="center"/>
      <protection locked="0"/>
    </xf>
    <xf numFmtId="1" fontId="2" fillId="0" borderId="36" xfId="0" applyNumberFormat="1" applyFont="1" applyBorder="1" applyAlignment="1" applyProtection="1">
      <alignment horizontal="center" vertical="center"/>
      <protection locked="0"/>
    </xf>
    <xf numFmtId="1" fontId="16" fillId="0" borderId="36" xfId="0" applyNumberFormat="1" applyFont="1" applyBorder="1" applyAlignment="1" applyProtection="1">
      <alignment horizontal="center" vertical="center"/>
      <protection locked="0"/>
    </xf>
    <xf numFmtId="165" fontId="2" fillId="0" borderId="6" xfId="0" applyNumberFormat="1" applyFont="1" applyBorder="1" applyAlignment="1" applyProtection="1">
      <alignment horizontal="center" vertical="center"/>
      <protection locked="0"/>
    </xf>
    <xf numFmtId="0" fontId="2" fillId="0" borderId="69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165" fontId="2" fillId="0" borderId="16" xfId="0" applyNumberFormat="1" applyFont="1" applyBorder="1" applyAlignment="1" applyProtection="1">
      <alignment horizontal="center" vertical="center"/>
      <protection locked="0"/>
    </xf>
    <xf numFmtId="2" fontId="2" fillId="0" borderId="16" xfId="0" applyNumberFormat="1" applyFont="1" applyBorder="1" applyAlignment="1" applyProtection="1">
      <alignment horizontal="center" vertical="center"/>
      <protection locked="0"/>
    </xf>
    <xf numFmtId="0" fontId="2" fillId="0" borderId="70" xfId="0" applyFont="1" applyBorder="1" applyAlignment="1" applyProtection="1">
      <alignment horizontal="center" vertical="center"/>
      <protection locked="0"/>
    </xf>
    <xf numFmtId="0" fontId="0" fillId="0" borderId="71" xfId="0" applyBorder="1"/>
    <xf numFmtId="0" fontId="4" fillId="0" borderId="32" xfId="0" applyFont="1" applyBorder="1" applyAlignment="1">
      <alignment horizontal="centerContinuous"/>
    </xf>
    <xf numFmtId="0" fontId="18" fillId="0" borderId="32" xfId="0" applyFont="1" applyBorder="1" applyAlignment="1">
      <alignment horizontal="centerContinuous"/>
    </xf>
    <xf numFmtId="2" fontId="18" fillId="0" borderId="32" xfId="0" applyNumberFormat="1" applyFont="1" applyBorder="1" applyAlignment="1">
      <alignment horizontal="centerContinuous"/>
    </xf>
    <xf numFmtId="0" fontId="18" fillId="0" borderId="47" xfId="0" applyFont="1" applyBorder="1" applyAlignment="1">
      <alignment horizontal="centerContinuous"/>
    </xf>
    <xf numFmtId="0" fontId="0" fillId="0" borderId="8" xfId="0" applyBorder="1"/>
    <xf numFmtId="0" fontId="0" fillId="0" borderId="33" xfId="0" applyBorder="1"/>
    <xf numFmtId="0" fontId="2" fillId="0" borderId="0" xfId="0" applyFont="1" applyAlignment="1">
      <alignment horizontal="centerContinuous"/>
    </xf>
    <xf numFmtId="0" fontId="2" fillId="0" borderId="35" xfId="0" applyFont="1" applyBorder="1" applyAlignment="1">
      <alignment horizontal="centerContinuous"/>
    </xf>
    <xf numFmtId="2" fontId="0" fillId="0" borderId="8" xfId="0" applyNumberFormat="1" applyBorder="1"/>
    <xf numFmtId="0" fontId="2" fillId="0" borderId="35" xfId="0" applyFont="1" applyBorder="1" applyAlignment="1">
      <alignment vertical="center" textRotation="90"/>
    </xf>
    <xf numFmtId="0" fontId="2" fillId="0" borderId="40" xfId="0" applyFont="1" applyBorder="1" applyAlignment="1">
      <alignment horizontal="centerContinuous"/>
    </xf>
    <xf numFmtId="0" fontId="2" fillId="0" borderId="43" xfId="0" applyFont="1" applyBorder="1" applyAlignment="1">
      <alignment horizontal="centerContinuous"/>
    </xf>
    <xf numFmtId="0" fontId="6" fillId="0" borderId="8" xfId="0" applyFont="1" applyBorder="1" applyAlignment="1">
      <alignment horizontal="center" vertical="center" textRotation="90"/>
    </xf>
    <xf numFmtId="0" fontId="2" fillId="0" borderId="8" xfId="0" applyFont="1" applyBorder="1" applyAlignment="1">
      <alignment textRotation="90"/>
    </xf>
    <xf numFmtId="0" fontId="2" fillId="0" borderId="8" xfId="0" applyFont="1" applyBorder="1" applyAlignment="1">
      <alignment horizontal="center" vertical="center" textRotation="90"/>
    </xf>
    <xf numFmtId="2" fontId="2" fillId="0" borderId="8" xfId="0" applyNumberFormat="1" applyFont="1" applyBorder="1" applyAlignment="1">
      <alignment horizontal="center" vertical="center" textRotation="90"/>
    </xf>
    <xf numFmtId="0" fontId="7" fillId="0" borderId="72" xfId="0" applyFont="1" applyBorder="1" applyAlignment="1">
      <alignment horizontal="center" vertical="center" textRotation="90" wrapText="1"/>
    </xf>
    <xf numFmtId="0" fontId="20" fillId="0" borderId="17" xfId="0" applyFont="1" applyBorder="1" applyAlignment="1">
      <alignment horizontal="center" textRotation="90" wrapText="1"/>
    </xf>
    <xf numFmtId="0" fontId="2" fillId="0" borderId="16" xfId="0" applyFont="1" applyBorder="1" applyAlignment="1">
      <alignment horizontal="center" vertical="center" textRotation="90"/>
    </xf>
    <xf numFmtId="0" fontId="2" fillId="0" borderId="17" xfId="0" applyFont="1" applyBorder="1" applyAlignment="1">
      <alignment vertical="top" textRotation="90" wrapText="1"/>
    </xf>
    <xf numFmtId="0" fontId="7" fillId="0" borderId="17" xfId="0" applyFont="1" applyBorder="1" applyAlignment="1">
      <alignment vertical="center" textRotation="90" wrapText="1"/>
    </xf>
    <xf numFmtId="2" fontId="2" fillId="0" borderId="17" xfId="0" applyNumberFormat="1" applyFont="1" applyBorder="1" applyAlignment="1">
      <alignment horizontal="center" vertical="center" textRotation="90" wrapText="1"/>
    </xf>
    <xf numFmtId="0" fontId="2" fillId="0" borderId="48" xfId="0" applyFont="1" applyBorder="1" applyAlignment="1">
      <alignment horizontal="center" vertical="center" textRotation="90"/>
    </xf>
    <xf numFmtId="0" fontId="1" fillId="1" borderId="31" xfId="0" applyFont="1" applyFill="1" applyBorder="1" applyAlignment="1">
      <alignment horizontal="center" vertical="center" wrapText="1"/>
    </xf>
    <xf numFmtId="0" fontId="1" fillId="1" borderId="4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1" xfId="0" applyFont="1" applyBorder="1" applyAlignment="1">
      <alignment horizontal="centerContinuous"/>
    </xf>
    <xf numFmtId="0" fontId="2" fillId="0" borderId="0" xfId="0" applyFont="1"/>
    <xf numFmtId="165" fontId="7" fillId="0" borderId="41" xfId="0" applyNumberFormat="1" applyFont="1" applyBorder="1"/>
    <xf numFmtId="0" fontId="6" fillId="0" borderId="0" xfId="0" applyFont="1"/>
    <xf numFmtId="0" fontId="6" fillId="0" borderId="0" xfId="0" applyFont="1" applyAlignment="1">
      <alignment horizontal="centerContinuous" wrapText="1"/>
    </xf>
    <xf numFmtId="2" fontId="0" fillId="0" borderId="0" xfId="0" applyNumberFormat="1" applyAlignment="1">
      <alignment horizontal="centerContinuous" wrapText="1"/>
    </xf>
    <xf numFmtId="0" fontId="2" fillId="0" borderId="41" xfId="0" applyFont="1" applyBorder="1"/>
    <xf numFmtId="2" fontId="2" fillId="0" borderId="0" xfId="0" applyNumberFormat="1" applyFont="1" applyAlignment="1">
      <alignment horizontal="centerContinuous" wrapText="1"/>
    </xf>
    <xf numFmtId="0" fontId="21" fillId="0" borderId="6" xfId="0" applyFont="1" applyBorder="1" applyAlignment="1">
      <alignment horizontal="center" vertical="center"/>
    </xf>
    <xf numFmtId="2" fontId="6" fillId="0" borderId="0" xfId="0" applyNumberFormat="1" applyFont="1" applyAlignment="1">
      <alignment horizontal="centerContinuous" wrapText="1"/>
    </xf>
    <xf numFmtId="2" fontId="0" fillId="0" borderId="0" xfId="0" applyNumberFormat="1"/>
    <xf numFmtId="2" fontId="0" fillId="0" borderId="4" xfId="0" applyNumberFormat="1" applyBorder="1"/>
    <xf numFmtId="2" fontId="0" fillId="0" borderId="2" xfId="0" applyNumberFormat="1" applyBorder="1"/>
    <xf numFmtId="9" fontId="15" fillId="1" borderId="73" xfId="0" applyNumberFormat="1" applyFont="1" applyFill="1" applyBorder="1" applyAlignment="1">
      <alignment horizontal="center"/>
    </xf>
    <xf numFmtId="0" fontId="15" fillId="1" borderId="73" xfId="0" applyFont="1" applyFill="1" applyBorder="1" applyAlignment="1">
      <alignment horizontal="center"/>
    </xf>
    <xf numFmtId="2" fontId="15" fillId="1" borderId="73" xfId="0" applyNumberFormat="1" applyFont="1" applyFill="1" applyBorder="1" applyAlignment="1">
      <alignment horizontal="center"/>
    </xf>
    <xf numFmtId="1" fontId="15" fillId="1" borderId="14" xfId="0" applyNumberFormat="1" applyFont="1" applyFill="1" applyBorder="1" applyAlignment="1">
      <alignment horizontal="center"/>
    </xf>
    <xf numFmtId="0" fontId="2" fillId="0" borderId="33" xfId="0" applyFont="1" applyBorder="1" applyAlignment="1" applyProtection="1">
      <alignment horizontal="center" vertical="center"/>
      <protection locked="0"/>
    </xf>
    <xf numFmtId="165" fontId="2" fillId="0" borderId="20" xfId="0" applyNumberFormat="1" applyFont="1" applyBorder="1" applyAlignment="1" applyProtection="1">
      <alignment horizontal="center" vertical="center"/>
      <protection locked="0"/>
    </xf>
    <xf numFmtId="1" fontId="2" fillId="0" borderId="42" xfId="0" applyNumberFormat="1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7" fillId="1" borderId="24" xfId="0" applyFont="1" applyFill="1" applyBorder="1" applyAlignment="1" applyProtection="1">
      <alignment horizontal="center" wrapText="1"/>
      <protection locked="0"/>
    </xf>
    <xf numFmtId="0" fontId="7" fillId="1" borderId="24" xfId="0" applyFont="1" applyFill="1" applyBorder="1" applyAlignment="1" applyProtection="1">
      <alignment horizontal="center" vertical="center" wrapText="1"/>
      <protection locked="0"/>
    </xf>
    <xf numFmtId="0" fontId="20" fillId="1" borderId="24" xfId="0" applyFont="1" applyFill="1" applyBorder="1" applyAlignment="1" applyProtection="1">
      <alignment horizontal="center" vertical="center" wrapText="1"/>
      <protection locked="0"/>
    </xf>
    <xf numFmtId="0" fontId="2" fillId="1" borderId="24" xfId="0" applyFont="1" applyFill="1" applyBorder="1" applyAlignment="1" applyProtection="1">
      <alignment horizontal="center" vertical="center"/>
      <protection locked="0"/>
    </xf>
    <xf numFmtId="0" fontId="2" fillId="1" borderId="24" xfId="0" applyFont="1" applyFill="1" applyBorder="1" applyAlignment="1" applyProtection="1">
      <alignment vertical="center" wrapText="1"/>
      <protection locked="0"/>
    </xf>
    <xf numFmtId="0" fontId="7" fillId="1" borderId="24" xfId="0" applyFont="1" applyFill="1" applyBorder="1" applyAlignment="1" applyProtection="1">
      <alignment vertical="center" wrapText="1"/>
      <protection locked="0"/>
    </xf>
    <xf numFmtId="2" fontId="2" fillId="1" borderId="2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center" vertical="center" textRotation="90"/>
      <protection locked="0"/>
    </xf>
    <xf numFmtId="165" fontId="15" fillId="1" borderId="24" xfId="0" applyNumberFormat="1" applyFont="1" applyFill="1" applyBorder="1" applyAlignment="1" applyProtection="1">
      <alignment horizontal="center" vertical="center" wrapText="1"/>
      <protection locked="0"/>
    </xf>
    <xf numFmtId="0" fontId="15" fillId="1" borderId="24" xfId="0" applyFont="1" applyFill="1" applyBorder="1" applyAlignment="1" applyProtection="1">
      <alignment horizontal="center" vertical="center"/>
      <protection locked="0"/>
    </xf>
    <xf numFmtId="0" fontId="15" fillId="1" borderId="24" xfId="0" applyFont="1" applyFill="1" applyBorder="1" applyAlignment="1" applyProtection="1">
      <alignment vertical="center" wrapText="1"/>
      <protection locked="0"/>
    </xf>
    <xf numFmtId="2" fontId="15" fillId="1" borderId="2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165" fontId="2" fillId="0" borderId="33" xfId="0" applyNumberFormat="1" applyFont="1" applyBorder="1" applyAlignment="1" applyProtection="1">
      <alignment horizontal="center"/>
      <protection locked="0"/>
    </xf>
    <xf numFmtId="165" fontId="2" fillId="0" borderId="40" xfId="0" applyNumberFormat="1" applyFont="1" applyBorder="1" applyAlignment="1" applyProtection="1">
      <alignment horizontal="center"/>
      <protection locked="0"/>
    </xf>
    <xf numFmtId="0" fontId="2" fillId="0" borderId="36" xfId="0" applyFont="1" applyBorder="1" applyAlignment="1" applyProtection="1">
      <alignment horizontal="center"/>
      <protection locked="0"/>
    </xf>
    <xf numFmtId="165" fontId="2" fillId="0" borderId="20" xfId="0" applyNumberFormat="1" applyFont="1" applyBorder="1" applyAlignment="1" applyProtection="1">
      <alignment horizontal="center"/>
      <protection locked="0"/>
    </xf>
    <xf numFmtId="0" fontId="2" fillId="0" borderId="74" xfId="0" applyFont="1" applyBorder="1" applyAlignment="1" applyProtection="1">
      <alignment horizontal="center"/>
      <protection locked="0"/>
    </xf>
    <xf numFmtId="0" fontId="2" fillId="0" borderId="16" xfId="0" applyFont="1" applyBorder="1" applyAlignment="1" applyProtection="1">
      <alignment horizontal="center"/>
      <protection locked="0"/>
    </xf>
    <xf numFmtId="165" fontId="2" fillId="0" borderId="70" xfId="0" applyNumberFormat="1" applyFont="1" applyBorder="1" applyAlignment="1" applyProtection="1">
      <alignment horizontal="center"/>
      <protection locked="0"/>
    </xf>
    <xf numFmtId="165" fontId="2" fillId="0" borderId="75" xfId="0" applyNumberFormat="1" applyFont="1" applyBorder="1" applyAlignment="1" applyProtection="1">
      <alignment horizontal="center"/>
      <protection locked="0"/>
    </xf>
    <xf numFmtId="165" fontId="2" fillId="0" borderId="16" xfId="0" applyNumberFormat="1" applyFont="1" applyBorder="1" applyAlignment="1" applyProtection="1">
      <alignment horizontal="center"/>
      <protection locked="0"/>
    </xf>
    <xf numFmtId="0" fontId="2" fillId="0" borderId="70" xfId="0" applyFont="1" applyBorder="1" applyAlignment="1" applyProtection="1">
      <alignment horizontal="center"/>
      <protection locked="0"/>
    </xf>
    <xf numFmtId="2" fontId="2" fillId="0" borderId="16" xfId="0" applyNumberFormat="1" applyFont="1" applyBorder="1" applyAlignment="1" applyProtection="1">
      <alignment horizontal="center"/>
      <protection locked="0"/>
    </xf>
    <xf numFmtId="0" fontId="0" fillId="0" borderId="76" xfId="0" applyBorder="1"/>
    <xf numFmtId="165" fontId="7" fillId="0" borderId="77" xfId="0" applyNumberFormat="1" applyFont="1" applyBorder="1"/>
    <xf numFmtId="2" fontId="6" fillId="0" borderId="77" xfId="0" applyNumberFormat="1" applyFont="1" applyBorder="1"/>
    <xf numFmtId="0" fontId="0" fillId="0" borderId="78" xfId="0" applyBorder="1"/>
    <xf numFmtId="0" fontId="0" fillId="0" borderId="79" xfId="0" applyBorder="1"/>
    <xf numFmtId="0" fontId="0" fillId="0" borderId="30" xfId="0" applyBorder="1"/>
    <xf numFmtId="4" fontId="15" fillId="1" borderId="58" xfId="0" applyNumberFormat="1" applyFont="1" applyFill="1" applyBorder="1" applyAlignment="1">
      <alignment horizontal="center" vertical="center" wrapText="1"/>
    </xf>
    <xf numFmtId="0" fontId="2" fillId="0" borderId="57" xfId="0" quotePrefix="1" applyFont="1" applyBorder="1" applyAlignment="1">
      <alignment horizontal="center"/>
    </xf>
    <xf numFmtId="0" fontId="2" fillId="0" borderId="80" xfId="0" applyFont="1" applyBorder="1" applyAlignment="1">
      <alignment horizontal="center"/>
    </xf>
    <xf numFmtId="165" fontId="2" fillId="2" borderId="81" xfId="0" applyNumberFormat="1" applyFont="1" applyFill="1" applyBorder="1" applyAlignment="1" applyProtection="1">
      <alignment horizontal="center" vertical="center"/>
      <protection locked="0"/>
    </xf>
    <xf numFmtId="0" fontId="2" fillId="0" borderId="81" xfId="0" applyFont="1" applyBorder="1" applyAlignment="1" applyProtection="1">
      <alignment horizontal="center" vertical="center"/>
      <protection locked="0"/>
    </xf>
    <xf numFmtId="0" fontId="2" fillId="0" borderId="81" xfId="0" applyFont="1" applyBorder="1" applyAlignment="1" applyProtection="1">
      <alignment horizontal="center"/>
      <protection locked="0"/>
    </xf>
    <xf numFmtId="165" fontId="2" fillId="0" borderId="81" xfId="0" applyNumberFormat="1" applyFont="1" applyBorder="1" applyAlignment="1" applyProtection="1">
      <alignment horizontal="center" vertical="center"/>
      <protection locked="0"/>
    </xf>
    <xf numFmtId="2" fontId="2" fillId="0" borderId="81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/>
    </xf>
    <xf numFmtId="165" fontId="2" fillId="0" borderId="2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0" fontId="0" fillId="0" borderId="2" xfId="0" applyBorder="1" applyProtection="1">
      <protection locked="0"/>
    </xf>
    <xf numFmtId="49" fontId="0" fillId="0" borderId="2" xfId="0" applyNumberFormat="1" applyBorder="1" applyAlignment="1" applyProtection="1">
      <alignment horizontal="center"/>
      <protection locked="0"/>
    </xf>
    <xf numFmtId="2" fontId="2" fillId="0" borderId="2" xfId="0" applyNumberFormat="1" applyFont="1" applyBorder="1" applyAlignment="1" applyProtection="1">
      <alignment horizontal="center"/>
      <protection locked="0"/>
    </xf>
    <xf numFmtId="0" fontId="0" fillId="0" borderId="110" xfId="0" applyBorder="1" applyAlignment="1">
      <alignment horizontal="center" vertical="center"/>
    </xf>
    <xf numFmtId="0" fontId="14" fillId="1" borderId="110" xfId="0" applyFont="1" applyFill="1" applyBorder="1" applyAlignment="1">
      <alignment horizontal="center" vertical="center"/>
    </xf>
    <xf numFmtId="165" fontId="15" fillId="1" borderId="110" xfId="0" applyNumberFormat="1" applyFont="1" applyFill="1" applyBorder="1" applyAlignment="1">
      <alignment horizontal="center" vertical="center"/>
    </xf>
    <xf numFmtId="0" fontId="2" fillId="0" borderId="110" xfId="0" applyFont="1" applyBorder="1" applyAlignment="1" applyProtection="1">
      <alignment horizontal="center" vertical="center"/>
      <protection locked="0"/>
    </xf>
    <xf numFmtId="165" fontId="2" fillId="0" borderId="110" xfId="0" applyNumberFormat="1" applyFont="1" applyBorder="1" applyAlignment="1" applyProtection="1">
      <alignment horizontal="center" vertical="center"/>
      <protection locked="0"/>
    </xf>
    <xf numFmtId="0" fontId="0" fillId="0" borderId="110" xfId="0" applyBorder="1" applyProtection="1">
      <protection locked="0"/>
    </xf>
    <xf numFmtId="0" fontId="2" fillId="0" borderId="24" xfId="0" applyFont="1" applyBorder="1" applyAlignment="1">
      <alignment horizontal="center" vertical="center"/>
    </xf>
    <xf numFmtId="2" fontId="2" fillId="0" borderId="82" xfId="0" applyNumberFormat="1" applyFont="1" applyBorder="1" applyAlignment="1" applyProtection="1">
      <alignment horizontal="right" vertical="center"/>
      <protection locked="0"/>
    </xf>
    <xf numFmtId="0" fontId="22" fillId="0" borderId="24" xfId="0" applyFont="1" applyBorder="1" applyAlignment="1">
      <alignment vertical="center"/>
    </xf>
    <xf numFmtId="2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83" xfId="0" applyBorder="1" applyAlignment="1">
      <alignment horizontal="right" vertical="center"/>
    </xf>
    <xf numFmtId="0" fontId="0" fillId="0" borderId="33" xfId="0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33" xfId="0" applyBorder="1" applyAlignment="1">
      <alignment vertical="center"/>
    </xf>
    <xf numFmtId="0" fontId="23" fillId="0" borderId="38" xfId="0" applyFont="1" applyBorder="1" applyAlignment="1">
      <alignment horizontal="right" vertical="center"/>
    </xf>
    <xf numFmtId="0" fontId="23" fillId="0" borderId="84" xfId="0" applyFont="1" applyBorder="1" applyAlignment="1">
      <alignment horizontal="right" vertical="center"/>
    </xf>
    <xf numFmtId="0" fontId="23" fillId="0" borderId="37" xfId="0" applyFont="1" applyBorder="1" applyAlignment="1">
      <alignment horizontal="right" vertical="center"/>
    </xf>
    <xf numFmtId="0" fontId="23" fillId="0" borderId="34" xfId="0" applyFont="1" applyBorder="1" applyAlignment="1">
      <alignment horizontal="right" vertical="center"/>
    </xf>
    <xf numFmtId="0" fontId="23" fillId="0" borderId="50" xfId="0" applyFont="1" applyBorder="1" applyAlignment="1">
      <alignment horizontal="right" vertical="center"/>
    </xf>
    <xf numFmtId="2" fontId="8" fillId="0" borderId="84" xfId="0" applyNumberFormat="1" applyFont="1" applyBorder="1" applyAlignment="1">
      <alignment horizontal="right" vertical="center"/>
    </xf>
    <xf numFmtId="0" fontId="23" fillId="0" borderId="24" xfId="0" applyFont="1" applyBorder="1" applyAlignment="1">
      <alignment vertical="center"/>
    </xf>
    <xf numFmtId="0" fontId="0" fillId="0" borderId="24" xfId="0" applyBorder="1" applyAlignment="1">
      <alignment vertical="center"/>
    </xf>
    <xf numFmtId="0" fontId="23" fillId="0" borderId="39" xfId="0" applyFont="1" applyBorder="1" applyAlignment="1">
      <alignment vertical="center"/>
    </xf>
    <xf numFmtId="0" fontId="23" fillId="0" borderId="85" xfId="0" applyFont="1" applyBorder="1" applyAlignment="1">
      <alignment vertical="center"/>
    </xf>
    <xf numFmtId="0" fontId="23" fillId="0" borderId="86" xfId="0" applyFont="1" applyBorder="1" applyAlignment="1">
      <alignment vertical="center"/>
    </xf>
    <xf numFmtId="0" fontId="23" fillId="0" borderId="87" xfId="0" applyFont="1" applyBorder="1" applyAlignment="1">
      <alignment vertical="center"/>
    </xf>
    <xf numFmtId="0" fontId="23" fillId="0" borderId="88" xfId="0" applyFont="1" applyBorder="1" applyAlignment="1">
      <alignment vertical="center"/>
    </xf>
    <xf numFmtId="0" fontId="0" fillId="0" borderId="89" xfId="0" applyBorder="1" applyAlignment="1">
      <alignment vertical="center"/>
    </xf>
    <xf numFmtId="0" fontId="23" fillId="0" borderId="49" xfId="0" applyFont="1" applyBorder="1" applyAlignment="1">
      <alignment vertical="center"/>
    </xf>
    <xf numFmtId="0" fontId="23" fillId="0" borderId="47" xfId="0" applyFont="1" applyBorder="1" applyAlignment="1">
      <alignment vertical="center"/>
    </xf>
    <xf numFmtId="0" fontId="0" fillId="0" borderId="90" xfId="0" applyBorder="1" applyAlignment="1">
      <alignment vertical="center"/>
    </xf>
    <xf numFmtId="0" fontId="0" fillId="0" borderId="89" xfId="0" applyBorder="1"/>
    <xf numFmtId="2" fontId="2" fillId="0" borderId="18" xfId="0" applyNumberFormat="1" applyFont="1" applyBorder="1" applyAlignment="1" applyProtection="1">
      <alignment vertical="center"/>
      <protection locked="0"/>
    </xf>
    <xf numFmtId="2" fontId="2" fillId="0" borderId="48" xfId="0" applyNumberFormat="1" applyFont="1" applyBorder="1" applyAlignment="1" applyProtection="1">
      <alignment vertical="center"/>
      <protection locked="0"/>
    </xf>
    <xf numFmtId="2" fontId="2" fillId="0" borderId="36" xfId="0" applyNumberFormat="1" applyFont="1" applyBorder="1" applyAlignment="1" applyProtection="1">
      <alignment horizontal="center" vertical="center"/>
      <protection locked="0"/>
    </xf>
    <xf numFmtId="2" fontId="11" fillId="0" borderId="46" xfId="0" applyNumberFormat="1" applyFont="1" applyBorder="1" applyProtection="1">
      <protection locked="0"/>
    </xf>
    <xf numFmtId="2" fontId="2" fillId="0" borderId="20" xfId="0" applyNumberFormat="1" applyFont="1" applyBorder="1" applyAlignment="1" applyProtection="1">
      <alignment vertical="center"/>
      <protection locked="0"/>
    </xf>
    <xf numFmtId="2" fontId="2" fillId="0" borderId="16" xfId="0" applyNumberFormat="1" applyFont="1" applyBorder="1" applyAlignment="1" applyProtection="1">
      <alignment vertical="center"/>
      <protection locked="0"/>
    </xf>
    <xf numFmtId="165" fontId="2" fillId="0" borderId="27" xfId="0" applyNumberFormat="1" applyFont="1" applyBorder="1" applyAlignment="1" applyProtection="1">
      <alignment horizontal="center"/>
      <protection locked="0"/>
    </xf>
    <xf numFmtId="165" fontId="2" fillId="0" borderId="29" xfId="0" applyNumberFormat="1" applyFont="1" applyBorder="1" applyAlignment="1" applyProtection="1">
      <alignment horizontal="center"/>
      <protection locked="0"/>
    </xf>
    <xf numFmtId="0" fontId="0" fillId="0" borderId="80" xfId="0" applyBorder="1"/>
    <xf numFmtId="0" fontId="0" fillId="0" borderId="24" xfId="0" applyBorder="1"/>
    <xf numFmtId="0" fontId="2" fillId="0" borderId="49" xfId="0" applyFont="1" applyBorder="1" applyAlignment="1">
      <alignment horizontal="center" vertical="center"/>
    </xf>
    <xf numFmtId="0" fontId="0" fillId="0" borderId="91" xfId="0" applyBorder="1"/>
    <xf numFmtId="0" fontId="5" fillId="0" borderId="24" xfId="0" applyFont="1" applyBorder="1" applyAlignment="1">
      <alignment horizontal="center" vertical="center"/>
    </xf>
    <xf numFmtId="0" fontId="5" fillId="0" borderId="24" xfId="0" applyFont="1" applyBorder="1"/>
    <xf numFmtId="0" fontId="24" fillId="0" borderId="47" xfId="0" applyFont="1" applyBorder="1"/>
    <xf numFmtId="0" fontId="24" fillId="0" borderId="47" xfId="0" applyFont="1" applyBorder="1" applyAlignment="1">
      <alignment horizontal="left"/>
    </xf>
    <xf numFmtId="0" fontId="24" fillId="0" borderId="24" xfId="0" applyFont="1" applyBorder="1"/>
    <xf numFmtId="0" fontId="25" fillId="0" borderId="24" xfId="0" applyFont="1" applyBorder="1" applyAlignment="1">
      <alignment horizontal="center" vertical="center" wrapText="1"/>
    </xf>
    <xf numFmtId="0" fontId="24" fillId="0" borderId="0" xfId="0" applyFont="1" applyAlignment="1">
      <alignment horizontal="left"/>
    </xf>
    <xf numFmtId="0" fontId="0" fillId="0" borderId="0" xfId="0" applyAlignment="1">
      <alignment horizontal="center"/>
    </xf>
    <xf numFmtId="2" fontId="2" fillId="0" borderId="62" xfId="0" applyNumberFormat="1" applyFont="1" applyBorder="1" applyAlignment="1" applyProtection="1">
      <alignment horizontal="right" vertical="center"/>
      <protection locked="0"/>
    </xf>
    <xf numFmtId="165" fontId="26" fillId="0" borderId="92" xfId="0" applyNumberFormat="1" applyFont="1" applyBorder="1"/>
    <xf numFmtId="165" fontId="26" fillId="0" borderId="9" xfId="0" applyNumberFormat="1" applyFont="1" applyBorder="1"/>
    <xf numFmtId="1" fontId="26" fillId="0" borderId="9" xfId="0" applyNumberFormat="1" applyFont="1" applyBorder="1"/>
    <xf numFmtId="165" fontId="26" fillId="0" borderId="93" xfId="0" applyNumberFormat="1" applyFont="1" applyBorder="1"/>
    <xf numFmtId="2" fontId="2" fillId="0" borderId="40" xfId="0" applyNumberFormat="1" applyFont="1" applyBorder="1" applyAlignment="1" applyProtection="1">
      <alignment vertical="center"/>
      <protection locked="0"/>
    </xf>
    <xf numFmtId="165" fontId="26" fillId="0" borderId="94" xfId="0" applyNumberFormat="1" applyFont="1" applyBorder="1"/>
    <xf numFmtId="165" fontId="26" fillId="0" borderId="6" xfId="0" applyNumberFormat="1" applyFont="1" applyBorder="1"/>
    <xf numFmtId="1" fontId="26" fillId="0" borderId="6" xfId="0" applyNumberFormat="1" applyFont="1" applyBorder="1"/>
    <xf numFmtId="165" fontId="26" fillId="0" borderId="95" xfId="0" applyNumberFormat="1" applyFont="1" applyBorder="1"/>
    <xf numFmtId="165" fontId="26" fillId="0" borderId="96" xfId="0" applyNumberFormat="1" applyFont="1" applyBorder="1"/>
    <xf numFmtId="165" fontId="26" fillId="0" borderId="28" xfId="0" applyNumberFormat="1" applyFont="1" applyBorder="1"/>
    <xf numFmtId="1" fontId="26" fillId="0" borderId="28" xfId="0" applyNumberFormat="1" applyFont="1" applyBorder="1"/>
    <xf numFmtId="165" fontId="26" fillId="0" borderId="97" xfId="0" applyNumberFormat="1" applyFont="1" applyBorder="1"/>
    <xf numFmtId="0" fontId="2" fillId="0" borderId="1" xfId="0" quotePrefix="1" applyFont="1" applyBorder="1" applyAlignment="1">
      <alignment horizontal="center" vertical="center"/>
    </xf>
    <xf numFmtId="0" fontId="2" fillId="0" borderId="33" xfId="0" quotePrefix="1" applyFont="1" applyBorder="1" applyAlignment="1">
      <alignment horizontal="center" vertical="center"/>
    </xf>
    <xf numFmtId="2" fontId="2" fillId="0" borderId="70" xfId="0" applyNumberFormat="1" applyFont="1" applyBorder="1" applyAlignment="1" applyProtection="1">
      <alignment horizontal="right" vertical="center"/>
      <protection locked="0"/>
    </xf>
    <xf numFmtId="0" fontId="10" fillId="0" borderId="49" xfId="0" applyFont="1" applyBorder="1" applyAlignment="1">
      <alignment horizontal="right" vertical="center"/>
    </xf>
    <xf numFmtId="0" fontId="10" fillId="0" borderId="37" xfId="0" applyFont="1" applyBorder="1" applyAlignment="1">
      <alignment horizontal="right" vertical="center"/>
    </xf>
    <xf numFmtId="0" fontId="2" fillId="0" borderId="6" xfId="0" quotePrefix="1" applyFont="1" applyBorder="1" applyAlignment="1" applyProtection="1">
      <alignment horizontal="center"/>
      <protection locked="0"/>
    </xf>
    <xf numFmtId="20" fontId="2" fillId="0" borderId="27" xfId="0" quotePrefix="1" applyNumberFormat="1" applyFont="1" applyBorder="1" applyAlignment="1" applyProtection="1">
      <alignment horizontal="center"/>
      <protection locked="0"/>
    </xf>
    <xf numFmtId="20" fontId="2" fillId="0" borderId="6" xfId="0" quotePrefix="1" applyNumberFormat="1" applyFont="1" applyBorder="1" applyAlignment="1" applyProtection="1">
      <alignment horizontal="center"/>
      <protection locked="0"/>
    </xf>
    <xf numFmtId="20" fontId="2" fillId="0" borderId="6" xfId="0" applyNumberFormat="1" applyFont="1" applyBorder="1" applyAlignment="1" applyProtection="1">
      <alignment horizontal="center"/>
      <protection locked="0"/>
    </xf>
    <xf numFmtId="0" fontId="2" fillId="0" borderId="27" xfId="0" quotePrefix="1" applyFont="1" applyBorder="1" applyAlignment="1" applyProtection="1">
      <alignment horizontal="center"/>
      <protection locked="0"/>
    </xf>
    <xf numFmtId="0" fontId="2" fillId="0" borderId="98" xfId="0" applyFont="1" applyBorder="1" applyAlignment="1">
      <alignment horizontal="center" vertical="center"/>
    </xf>
    <xf numFmtId="0" fontId="2" fillId="0" borderId="99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84" xfId="0" applyFont="1" applyBorder="1" applyAlignment="1">
      <alignment horizontal="center" vertical="center"/>
    </xf>
    <xf numFmtId="0" fontId="0" fillId="0" borderId="57" xfId="0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0" fillId="0" borderId="57" xfId="0" applyBorder="1" applyAlignment="1">
      <alignment horizontal="center" vertical="center"/>
    </xf>
    <xf numFmtId="17" fontId="3" fillId="0" borderId="100" xfId="0" applyNumberFormat="1" applyFont="1" applyBorder="1" applyAlignment="1">
      <alignment horizontal="center" vertical="center"/>
    </xf>
    <xf numFmtId="17" fontId="3" fillId="0" borderId="101" xfId="0" applyNumberFormat="1" applyFont="1" applyBorder="1" applyAlignment="1">
      <alignment horizontal="center" vertical="center"/>
    </xf>
    <xf numFmtId="15" fontId="0" fillId="0" borderId="102" xfId="0" applyNumberFormat="1" applyBorder="1" applyAlignment="1" applyProtection="1">
      <alignment horizontal="center" vertical="center"/>
      <protection locked="0"/>
    </xf>
    <xf numFmtId="0" fontId="0" fillId="0" borderId="103" xfId="0" applyBorder="1" applyAlignment="1" applyProtection="1">
      <alignment horizontal="center" vertical="center"/>
      <protection locked="0"/>
    </xf>
    <xf numFmtId="0" fontId="0" fillId="0" borderId="104" xfId="0" applyBorder="1" applyAlignment="1" applyProtection="1">
      <alignment horizontal="center" vertical="center"/>
      <protection locked="0"/>
    </xf>
    <xf numFmtId="0" fontId="0" fillId="0" borderId="105" xfId="0" applyBorder="1" applyAlignment="1" applyProtection="1">
      <alignment horizontal="center" vertical="center"/>
      <protection locked="0"/>
    </xf>
    <xf numFmtId="0" fontId="0" fillId="0" borderId="106" xfId="0" applyBorder="1" applyAlignment="1" applyProtection="1">
      <alignment horizontal="center" vertical="center"/>
      <protection locked="0"/>
    </xf>
    <xf numFmtId="0" fontId="0" fillId="0" borderId="107" xfId="0" applyBorder="1" applyAlignment="1" applyProtection="1">
      <alignment horizontal="center" vertical="center"/>
      <protection locked="0"/>
    </xf>
    <xf numFmtId="0" fontId="0" fillId="0" borderId="108" xfId="0" applyBorder="1" applyAlignment="1">
      <alignment horizontal="center"/>
    </xf>
    <xf numFmtId="0" fontId="0" fillId="0" borderId="109" xfId="0" applyBorder="1" applyAlignment="1">
      <alignment horizontal="center"/>
    </xf>
    <xf numFmtId="0" fontId="0" fillId="0" borderId="110" xfId="0" applyBorder="1" applyAlignment="1">
      <alignment horizontal="center"/>
    </xf>
    <xf numFmtId="0" fontId="2" fillId="0" borderId="57" xfId="0" applyFont="1" applyBorder="1" applyAlignment="1">
      <alignment horizontal="center" vertical="center" wrapText="1"/>
    </xf>
    <xf numFmtId="0" fontId="11" fillId="0" borderId="57" xfId="0" applyFont="1" applyBorder="1" applyAlignment="1">
      <alignment horizontal="center"/>
    </xf>
    <xf numFmtId="0" fontId="0" fillId="0" borderId="57" xfId="0" applyBorder="1" applyAlignment="1">
      <alignment horizontal="center" vertical="center" wrapText="1"/>
    </xf>
    <xf numFmtId="0" fontId="7" fillId="0" borderId="57" xfId="0" applyFont="1" applyBorder="1" applyAlignment="1">
      <alignment horizontal="center" textRotation="90" wrapText="1"/>
    </xf>
    <xf numFmtId="0" fontId="2" fillId="0" borderId="57" xfId="0" applyFont="1" applyBorder="1" applyAlignment="1">
      <alignment horizontal="center" vertical="center"/>
    </xf>
    <xf numFmtId="0" fontId="0" fillId="0" borderId="57" xfId="0" applyBorder="1" applyAlignment="1">
      <alignment horizontal="center" vertical="top" wrapText="1"/>
    </xf>
    <xf numFmtId="0" fontId="2" fillId="0" borderId="57" xfId="0" applyFont="1" applyBorder="1" applyAlignment="1">
      <alignment horizontal="center" wrapText="1"/>
    </xf>
    <xf numFmtId="2" fontId="0" fillId="0" borderId="57" xfId="0" applyNumberFormat="1" applyBorder="1" applyAlignment="1">
      <alignment horizontal="center"/>
    </xf>
    <xf numFmtId="2" fontId="6" fillId="0" borderId="57" xfId="0" applyNumberFormat="1" applyFont="1" applyBorder="1" applyAlignment="1">
      <alignment horizontal="center" textRotation="90" wrapText="1"/>
    </xf>
    <xf numFmtId="49" fontId="6" fillId="0" borderId="57" xfId="0" applyNumberFormat="1" applyFont="1" applyBorder="1" applyAlignment="1">
      <alignment horizontal="center" textRotation="90" wrapText="1"/>
    </xf>
    <xf numFmtId="49" fontId="7" fillId="0" borderId="57" xfId="0" applyNumberFormat="1" applyFont="1" applyBorder="1" applyAlignment="1">
      <alignment horizontal="center" textRotation="90" wrapText="1"/>
    </xf>
    <xf numFmtId="0" fontId="0" fillId="0" borderId="4" xfId="0" applyBorder="1" applyAlignment="1">
      <alignment horizontal="center"/>
    </xf>
    <xf numFmtId="0" fontId="18" fillId="0" borderId="49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4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352425</xdr:colOff>
      <xdr:row>295</xdr:row>
      <xdr:rowOff>0</xdr:rowOff>
    </xdr:from>
    <xdr:to>
      <xdr:col>24</xdr:col>
      <xdr:colOff>361950</xdr:colOff>
      <xdr:row>295</xdr:row>
      <xdr:rowOff>0</xdr:rowOff>
    </xdr:to>
    <xdr:sp macro="" textlink="">
      <xdr:nvSpPr>
        <xdr:cNvPr id="6202" name="Line 7">
          <a:extLst>
            <a:ext uri="{FF2B5EF4-FFF2-40B4-BE49-F238E27FC236}">
              <a16:creationId xmlns:a16="http://schemas.microsoft.com/office/drawing/2014/main" id="{00000000-0008-0000-0000-00003A180000}"/>
            </a:ext>
          </a:extLst>
        </xdr:cNvPr>
        <xdr:cNvSpPr>
          <a:spLocks noChangeShapeType="1"/>
        </xdr:cNvSpPr>
      </xdr:nvSpPr>
      <xdr:spPr bwMode="auto">
        <a:xfrm>
          <a:off x="9829800" y="450342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23</xdr:col>
      <xdr:colOff>457200</xdr:colOff>
      <xdr:row>42</xdr:row>
      <xdr:rowOff>104775</xdr:rowOff>
    </xdr:from>
    <xdr:to>
      <xdr:col>23</xdr:col>
      <xdr:colOff>466725</xdr:colOff>
      <xdr:row>42</xdr:row>
      <xdr:rowOff>104775</xdr:rowOff>
    </xdr:to>
    <xdr:sp macro="" textlink="">
      <xdr:nvSpPr>
        <xdr:cNvPr id="6203" name="Line 8">
          <a:extLst>
            <a:ext uri="{FF2B5EF4-FFF2-40B4-BE49-F238E27FC236}">
              <a16:creationId xmlns:a16="http://schemas.microsoft.com/office/drawing/2014/main" id="{00000000-0008-0000-0000-00003B180000}"/>
            </a:ext>
          </a:extLst>
        </xdr:cNvPr>
        <xdr:cNvSpPr>
          <a:spLocks noChangeShapeType="1"/>
        </xdr:cNvSpPr>
      </xdr:nvSpPr>
      <xdr:spPr bwMode="auto">
        <a:xfrm>
          <a:off x="9239250" y="671512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390525</xdr:colOff>
      <xdr:row>36</xdr:row>
      <xdr:rowOff>66675</xdr:rowOff>
    </xdr:from>
    <xdr:to>
      <xdr:col>25</xdr:col>
      <xdr:colOff>400050</xdr:colOff>
      <xdr:row>36</xdr:row>
      <xdr:rowOff>66675</xdr:rowOff>
    </xdr:to>
    <xdr:sp macro="" textlink="">
      <xdr:nvSpPr>
        <xdr:cNvPr id="6204" name="Arc 9">
          <a:extLst>
            <a:ext uri="{FF2B5EF4-FFF2-40B4-BE49-F238E27FC236}">
              <a16:creationId xmlns:a16="http://schemas.microsoft.com/office/drawing/2014/main" id="{00000000-0008-0000-0000-00003C180000}"/>
            </a:ext>
          </a:extLst>
        </xdr:cNvPr>
        <xdr:cNvSpPr>
          <a:spLocks/>
        </xdr:cNvSpPr>
      </xdr:nvSpPr>
      <xdr:spPr bwMode="auto">
        <a:xfrm>
          <a:off x="10477500" y="6124575"/>
          <a:ext cx="9525" cy="0"/>
        </a:xfrm>
        <a:custGeom>
          <a:avLst/>
          <a:gdLst>
            <a:gd name="T0" fmla="*/ 0 w 21600"/>
            <a:gd name="T1" fmla="*/ 0 h 21600"/>
            <a:gd name="T2" fmla="*/ 0 w 21600"/>
            <a:gd name="T3" fmla="*/ 0 h 21600"/>
            <a:gd name="T4" fmla="*/ 0 w 21600"/>
            <a:gd name="T5" fmla="*/ 0 h 21600"/>
            <a:gd name="T6" fmla="*/ 0 60000 65536"/>
            <a:gd name="T7" fmla="*/ 0 60000 65536"/>
            <a:gd name="T8" fmla="*/ 0 60000 65536"/>
            <a:gd name="T9" fmla="*/ 0 w 21600"/>
            <a:gd name="T10" fmla="*/ 0 h 21600"/>
            <a:gd name="T11" fmla="*/ 21600 w 21600"/>
            <a:gd name="T12" fmla="*/ 0 h 2160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304800</xdr:colOff>
      <xdr:row>36</xdr:row>
      <xdr:rowOff>76200</xdr:rowOff>
    </xdr:from>
    <xdr:to>
      <xdr:col>25</xdr:col>
      <xdr:colOff>333375</xdr:colOff>
      <xdr:row>36</xdr:row>
      <xdr:rowOff>95250</xdr:rowOff>
    </xdr:to>
    <xdr:sp macro="" textlink="">
      <xdr:nvSpPr>
        <xdr:cNvPr id="6205" name="Drawing 10">
          <a:extLst>
            <a:ext uri="{FF2B5EF4-FFF2-40B4-BE49-F238E27FC236}">
              <a16:creationId xmlns:a16="http://schemas.microsoft.com/office/drawing/2014/main" id="{00000000-0008-0000-0000-00003D180000}"/>
            </a:ext>
          </a:extLst>
        </xdr:cNvPr>
        <xdr:cNvSpPr>
          <a:spLocks/>
        </xdr:cNvSpPr>
      </xdr:nvSpPr>
      <xdr:spPr bwMode="auto">
        <a:xfrm>
          <a:off x="10391775" y="6134100"/>
          <a:ext cx="28575" cy="19050"/>
        </a:xfrm>
        <a:custGeom>
          <a:avLst/>
          <a:gdLst>
            <a:gd name="T0" fmla="*/ 0 w 16384"/>
            <a:gd name="T1" fmla="*/ 0 h 16384"/>
            <a:gd name="T2" fmla="*/ 2147483647 w 16384"/>
            <a:gd name="T3" fmla="*/ 0 h 16384"/>
            <a:gd name="T4" fmla="*/ 2147483647 w 16384"/>
            <a:gd name="T5" fmla="*/ 2147483647 h 16384"/>
            <a:gd name="T6" fmla="*/ 0 w 16384"/>
            <a:gd name="T7" fmla="*/ 0 h 16384"/>
            <a:gd name="T8" fmla="*/ 0 60000 65536"/>
            <a:gd name="T9" fmla="*/ 0 60000 65536"/>
            <a:gd name="T10" fmla="*/ 0 60000 65536"/>
            <a:gd name="T11" fmla="*/ 0 60000 65536"/>
            <a:gd name="T12" fmla="*/ 0 w 16384"/>
            <a:gd name="T13" fmla="*/ 0 h 16384"/>
            <a:gd name="T14" fmla="*/ 16384 w 16384"/>
            <a:gd name="T15" fmla="*/ 16384 h 16384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6384" h="16384">
              <a:moveTo>
                <a:pt x="0" y="0"/>
              </a:moveTo>
              <a:lnTo>
                <a:pt x="16384" y="0"/>
              </a:lnTo>
              <a:lnTo>
                <a:pt x="5461" y="16384"/>
              </a:lnTo>
              <a:lnTo>
                <a:pt x="0" y="0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295</xdr:row>
      <xdr:rowOff>0</xdr:rowOff>
    </xdr:from>
    <xdr:to>
      <xdr:col>7</xdr:col>
      <xdr:colOff>0</xdr:colOff>
      <xdr:row>295</xdr:row>
      <xdr:rowOff>0</xdr:rowOff>
    </xdr:to>
    <xdr:sp macro="" textlink="">
      <xdr:nvSpPr>
        <xdr:cNvPr id="6206" name="Line 15">
          <a:extLst>
            <a:ext uri="{FF2B5EF4-FFF2-40B4-BE49-F238E27FC236}">
              <a16:creationId xmlns:a16="http://schemas.microsoft.com/office/drawing/2014/main" id="{00000000-0008-0000-0000-00003E180000}"/>
            </a:ext>
          </a:extLst>
        </xdr:cNvPr>
        <xdr:cNvSpPr>
          <a:spLocks noChangeShapeType="1"/>
        </xdr:cNvSpPr>
      </xdr:nvSpPr>
      <xdr:spPr bwMode="auto">
        <a:xfrm>
          <a:off x="2714625" y="450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0</xdr:colOff>
      <xdr:row>295</xdr:row>
      <xdr:rowOff>0</xdr:rowOff>
    </xdr:from>
    <xdr:to>
      <xdr:col>7</xdr:col>
      <xdr:colOff>0</xdr:colOff>
      <xdr:row>295</xdr:row>
      <xdr:rowOff>0</xdr:rowOff>
    </xdr:to>
    <xdr:sp macro="" textlink="">
      <xdr:nvSpPr>
        <xdr:cNvPr id="6207" name="Line 16">
          <a:extLst>
            <a:ext uri="{FF2B5EF4-FFF2-40B4-BE49-F238E27FC236}">
              <a16:creationId xmlns:a16="http://schemas.microsoft.com/office/drawing/2014/main" id="{00000000-0008-0000-0000-00003F180000}"/>
            </a:ext>
          </a:extLst>
        </xdr:cNvPr>
        <xdr:cNvSpPr>
          <a:spLocks noChangeShapeType="1"/>
        </xdr:cNvSpPr>
      </xdr:nvSpPr>
      <xdr:spPr bwMode="auto">
        <a:xfrm flipV="1">
          <a:off x="2714625" y="450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152400</xdr:colOff>
      <xdr:row>295</xdr:row>
      <xdr:rowOff>0</xdr:rowOff>
    </xdr:from>
    <xdr:to>
      <xdr:col>12</xdr:col>
      <xdr:colOff>200025</xdr:colOff>
      <xdr:row>295</xdr:row>
      <xdr:rowOff>0</xdr:rowOff>
    </xdr:to>
    <xdr:sp macro="" textlink="">
      <xdr:nvSpPr>
        <xdr:cNvPr id="6208" name="Line 21">
          <a:extLst>
            <a:ext uri="{FF2B5EF4-FFF2-40B4-BE49-F238E27FC236}">
              <a16:creationId xmlns:a16="http://schemas.microsoft.com/office/drawing/2014/main" id="{00000000-0008-0000-0000-000040180000}"/>
            </a:ext>
          </a:extLst>
        </xdr:cNvPr>
        <xdr:cNvSpPr>
          <a:spLocks noChangeShapeType="1"/>
        </xdr:cNvSpPr>
      </xdr:nvSpPr>
      <xdr:spPr bwMode="auto">
        <a:xfrm>
          <a:off x="4352925" y="45034200"/>
          <a:ext cx="4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171450</xdr:colOff>
      <xdr:row>37</xdr:row>
      <xdr:rowOff>28575</xdr:rowOff>
    </xdr:from>
    <xdr:to>
      <xdr:col>6</xdr:col>
      <xdr:colOff>171450</xdr:colOff>
      <xdr:row>40</xdr:row>
      <xdr:rowOff>76200</xdr:rowOff>
    </xdr:to>
    <xdr:sp macro="" textlink="">
      <xdr:nvSpPr>
        <xdr:cNvPr id="6209" name="Line 25">
          <a:extLst>
            <a:ext uri="{FF2B5EF4-FFF2-40B4-BE49-F238E27FC236}">
              <a16:creationId xmlns:a16="http://schemas.microsoft.com/office/drawing/2014/main" id="{00000000-0008-0000-0000-000041180000}"/>
            </a:ext>
          </a:extLst>
        </xdr:cNvPr>
        <xdr:cNvSpPr>
          <a:spLocks noChangeShapeType="1"/>
        </xdr:cNvSpPr>
      </xdr:nvSpPr>
      <xdr:spPr bwMode="auto">
        <a:xfrm flipV="1">
          <a:off x="2571750" y="6248400"/>
          <a:ext cx="0" cy="266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40</xdr:row>
      <xdr:rowOff>76200</xdr:rowOff>
    </xdr:from>
    <xdr:to>
      <xdr:col>7</xdr:col>
      <xdr:colOff>0</xdr:colOff>
      <xdr:row>40</xdr:row>
      <xdr:rowOff>76200</xdr:rowOff>
    </xdr:to>
    <xdr:sp macro="" textlink="">
      <xdr:nvSpPr>
        <xdr:cNvPr id="6210" name="Line 27">
          <a:extLst>
            <a:ext uri="{FF2B5EF4-FFF2-40B4-BE49-F238E27FC236}">
              <a16:creationId xmlns:a16="http://schemas.microsoft.com/office/drawing/2014/main" id="{00000000-0008-0000-0000-000042180000}"/>
            </a:ext>
          </a:extLst>
        </xdr:cNvPr>
        <xdr:cNvSpPr>
          <a:spLocks noChangeShapeType="1"/>
        </xdr:cNvSpPr>
      </xdr:nvSpPr>
      <xdr:spPr bwMode="auto">
        <a:xfrm>
          <a:off x="2714625" y="6515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190500</xdr:colOff>
      <xdr:row>295</xdr:row>
      <xdr:rowOff>0</xdr:rowOff>
    </xdr:from>
    <xdr:to>
      <xdr:col>18</xdr:col>
      <xdr:colOff>238125</xdr:colOff>
      <xdr:row>295</xdr:row>
      <xdr:rowOff>0</xdr:rowOff>
    </xdr:to>
    <xdr:sp macro="" textlink="">
      <xdr:nvSpPr>
        <xdr:cNvPr id="6211" name="Line 28">
          <a:extLst>
            <a:ext uri="{FF2B5EF4-FFF2-40B4-BE49-F238E27FC236}">
              <a16:creationId xmlns:a16="http://schemas.microsoft.com/office/drawing/2014/main" id="{00000000-0008-0000-0000-000043180000}"/>
            </a:ext>
          </a:extLst>
        </xdr:cNvPr>
        <xdr:cNvSpPr>
          <a:spLocks noChangeShapeType="1"/>
        </xdr:cNvSpPr>
      </xdr:nvSpPr>
      <xdr:spPr bwMode="auto">
        <a:xfrm>
          <a:off x="6448425" y="45034200"/>
          <a:ext cx="4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19</xdr:col>
      <xdr:colOff>190500</xdr:colOff>
      <xdr:row>295</xdr:row>
      <xdr:rowOff>0</xdr:rowOff>
    </xdr:from>
    <xdr:to>
      <xdr:col>19</xdr:col>
      <xdr:colOff>238125</xdr:colOff>
      <xdr:row>295</xdr:row>
      <xdr:rowOff>0</xdr:rowOff>
    </xdr:to>
    <xdr:sp macro="" textlink="">
      <xdr:nvSpPr>
        <xdr:cNvPr id="6212" name="Line 30">
          <a:extLst>
            <a:ext uri="{FF2B5EF4-FFF2-40B4-BE49-F238E27FC236}">
              <a16:creationId xmlns:a16="http://schemas.microsoft.com/office/drawing/2014/main" id="{00000000-0008-0000-0000-000044180000}"/>
            </a:ext>
          </a:extLst>
        </xdr:cNvPr>
        <xdr:cNvSpPr>
          <a:spLocks noChangeShapeType="1"/>
        </xdr:cNvSpPr>
      </xdr:nvSpPr>
      <xdr:spPr bwMode="auto">
        <a:xfrm>
          <a:off x="6886575" y="45034200"/>
          <a:ext cx="4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37</xdr:row>
      <xdr:rowOff>0</xdr:rowOff>
    </xdr:from>
    <xdr:to>
      <xdr:col>6</xdr:col>
      <xdr:colOff>0</xdr:colOff>
      <xdr:row>37</xdr:row>
      <xdr:rowOff>0</xdr:rowOff>
    </xdr:to>
    <xdr:sp macro="" textlink="">
      <xdr:nvSpPr>
        <xdr:cNvPr id="6213" name="Line 32">
          <a:extLst>
            <a:ext uri="{FF2B5EF4-FFF2-40B4-BE49-F238E27FC236}">
              <a16:creationId xmlns:a16="http://schemas.microsoft.com/office/drawing/2014/main" id="{00000000-0008-0000-0000-000045180000}"/>
            </a:ext>
          </a:extLst>
        </xdr:cNvPr>
        <xdr:cNvSpPr>
          <a:spLocks noChangeShapeType="1"/>
        </xdr:cNvSpPr>
      </xdr:nvSpPr>
      <xdr:spPr bwMode="auto">
        <a:xfrm>
          <a:off x="2238375" y="6219825"/>
          <a:ext cx="161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219075</xdr:colOff>
      <xdr:row>37</xdr:row>
      <xdr:rowOff>28575</xdr:rowOff>
    </xdr:from>
    <xdr:to>
      <xdr:col>5</xdr:col>
      <xdr:colOff>219075</xdr:colOff>
      <xdr:row>42</xdr:row>
      <xdr:rowOff>85725</xdr:rowOff>
    </xdr:to>
    <xdr:sp macro="" textlink="">
      <xdr:nvSpPr>
        <xdr:cNvPr id="6214" name="Line 33">
          <a:extLst>
            <a:ext uri="{FF2B5EF4-FFF2-40B4-BE49-F238E27FC236}">
              <a16:creationId xmlns:a16="http://schemas.microsoft.com/office/drawing/2014/main" id="{00000000-0008-0000-0000-000046180000}"/>
            </a:ext>
          </a:extLst>
        </xdr:cNvPr>
        <xdr:cNvSpPr>
          <a:spLocks noChangeShapeType="1"/>
        </xdr:cNvSpPr>
      </xdr:nvSpPr>
      <xdr:spPr bwMode="auto">
        <a:xfrm>
          <a:off x="2209800" y="6248400"/>
          <a:ext cx="0" cy="447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42</xdr:row>
      <xdr:rowOff>76200</xdr:rowOff>
    </xdr:from>
    <xdr:to>
      <xdr:col>6</xdr:col>
      <xdr:colOff>9525</xdr:colOff>
      <xdr:row>42</xdr:row>
      <xdr:rowOff>76200</xdr:rowOff>
    </xdr:to>
    <xdr:sp macro="" textlink="">
      <xdr:nvSpPr>
        <xdr:cNvPr id="6215" name="Line 34">
          <a:extLst>
            <a:ext uri="{FF2B5EF4-FFF2-40B4-BE49-F238E27FC236}">
              <a16:creationId xmlns:a16="http://schemas.microsoft.com/office/drawing/2014/main" id="{00000000-0008-0000-0000-000047180000}"/>
            </a:ext>
          </a:extLst>
        </xdr:cNvPr>
        <xdr:cNvSpPr>
          <a:spLocks noChangeShapeType="1"/>
        </xdr:cNvSpPr>
      </xdr:nvSpPr>
      <xdr:spPr bwMode="auto">
        <a:xfrm>
          <a:off x="2400300" y="66865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209550</xdr:colOff>
      <xdr:row>42</xdr:row>
      <xdr:rowOff>85725</xdr:rowOff>
    </xdr:from>
    <xdr:to>
      <xdr:col>5</xdr:col>
      <xdr:colOff>352425</xdr:colOff>
      <xdr:row>42</xdr:row>
      <xdr:rowOff>85725</xdr:rowOff>
    </xdr:to>
    <xdr:sp macro="" textlink="">
      <xdr:nvSpPr>
        <xdr:cNvPr id="6216" name="Line 35">
          <a:extLst>
            <a:ext uri="{FF2B5EF4-FFF2-40B4-BE49-F238E27FC236}">
              <a16:creationId xmlns:a16="http://schemas.microsoft.com/office/drawing/2014/main" id="{00000000-0008-0000-0000-000048180000}"/>
            </a:ext>
          </a:extLst>
        </xdr:cNvPr>
        <xdr:cNvSpPr>
          <a:spLocks noChangeShapeType="1"/>
        </xdr:cNvSpPr>
      </xdr:nvSpPr>
      <xdr:spPr bwMode="auto">
        <a:xfrm flipH="1">
          <a:off x="2200275" y="6696075"/>
          <a:ext cx="142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180975</xdr:colOff>
      <xdr:row>295</xdr:row>
      <xdr:rowOff>0</xdr:rowOff>
    </xdr:from>
    <xdr:to>
      <xdr:col>27</xdr:col>
      <xdr:colOff>200025</xdr:colOff>
      <xdr:row>295</xdr:row>
      <xdr:rowOff>0</xdr:rowOff>
    </xdr:to>
    <xdr:sp macro="" textlink="">
      <xdr:nvSpPr>
        <xdr:cNvPr id="6217" name="Text 39">
          <a:extLst>
            <a:ext uri="{FF2B5EF4-FFF2-40B4-BE49-F238E27FC236}">
              <a16:creationId xmlns:a16="http://schemas.microsoft.com/office/drawing/2014/main" id="{00000000-0008-0000-0000-000049180000}"/>
            </a:ext>
          </a:extLst>
        </xdr:cNvPr>
        <xdr:cNvSpPr txBox="1">
          <a:spLocks noChangeArrowheads="1"/>
        </xdr:cNvSpPr>
      </xdr:nvSpPr>
      <xdr:spPr bwMode="auto">
        <a:xfrm>
          <a:off x="11487150" y="45034200"/>
          <a:ext cx="1905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29</xdr:col>
      <xdr:colOff>352425</xdr:colOff>
      <xdr:row>295</xdr:row>
      <xdr:rowOff>0</xdr:rowOff>
    </xdr:from>
    <xdr:to>
      <xdr:col>29</xdr:col>
      <xdr:colOff>533400</xdr:colOff>
      <xdr:row>295</xdr:row>
      <xdr:rowOff>0</xdr:rowOff>
    </xdr:to>
    <xdr:sp macro="" textlink="">
      <xdr:nvSpPr>
        <xdr:cNvPr id="6218" name="Line 40">
          <a:extLst>
            <a:ext uri="{FF2B5EF4-FFF2-40B4-BE49-F238E27FC236}">
              <a16:creationId xmlns:a16="http://schemas.microsoft.com/office/drawing/2014/main" id="{00000000-0008-0000-0000-00004A180000}"/>
            </a:ext>
          </a:extLst>
        </xdr:cNvPr>
        <xdr:cNvSpPr>
          <a:spLocks noChangeShapeType="1"/>
        </xdr:cNvSpPr>
      </xdr:nvSpPr>
      <xdr:spPr bwMode="auto">
        <a:xfrm flipH="1" flipV="1">
          <a:off x="12877800" y="45034200"/>
          <a:ext cx="180975" cy="0"/>
        </a:xfrm>
        <a:prstGeom prst="line">
          <a:avLst/>
        </a:prstGeom>
        <a:noFill/>
        <a:ln w="1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26</xdr:col>
      <xdr:colOff>9525</xdr:colOff>
      <xdr:row>295</xdr:row>
      <xdr:rowOff>0</xdr:rowOff>
    </xdr:from>
    <xdr:to>
      <xdr:col>26</xdr:col>
      <xdr:colOff>171450</xdr:colOff>
      <xdr:row>295</xdr:row>
      <xdr:rowOff>0</xdr:rowOff>
    </xdr:to>
    <xdr:sp macro="" textlink="">
      <xdr:nvSpPr>
        <xdr:cNvPr id="6219" name="Drawing 41">
          <a:extLst>
            <a:ext uri="{FF2B5EF4-FFF2-40B4-BE49-F238E27FC236}">
              <a16:creationId xmlns:a16="http://schemas.microsoft.com/office/drawing/2014/main" id="{00000000-0008-0000-0000-00004B180000}"/>
            </a:ext>
          </a:extLst>
        </xdr:cNvPr>
        <xdr:cNvSpPr>
          <a:spLocks/>
        </xdr:cNvSpPr>
      </xdr:nvSpPr>
      <xdr:spPr bwMode="auto">
        <a:xfrm>
          <a:off x="10706100" y="45034200"/>
          <a:ext cx="161925" cy="0"/>
        </a:xfrm>
        <a:custGeom>
          <a:avLst/>
          <a:gdLst>
            <a:gd name="T0" fmla="*/ 0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0 w 16384"/>
            <a:gd name="T13" fmla="*/ 0 h 16384"/>
            <a:gd name="T14" fmla="*/ 2147483647 w 16384"/>
            <a:gd name="T15" fmla="*/ 0 h 16384"/>
            <a:gd name="T16" fmla="*/ 2147483647 w 16384"/>
            <a:gd name="T17" fmla="*/ 0 h 16384"/>
            <a:gd name="T18" fmla="*/ 2147483647 w 16384"/>
            <a:gd name="T19" fmla="*/ 0 h 16384"/>
            <a:gd name="T20" fmla="*/ 2147483647 w 16384"/>
            <a:gd name="T21" fmla="*/ 0 h 16384"/>
            <a:gd name="T22" fmla="*/ 2147483647 w 16384"/>
            <a:gd name="T23" fmla="*/ 0 h 16384"/>
            <a:gd name="T24" fmla="*/ 2147483647 w 16384"/>
            <a:gd name="T25" fmla="*/ 0 h 16384"/>
            <a:gd name="T26" fmla="*/ 0 w 16384"/>
            <a:gd name="T27" fmla="*/ 0 h 16384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16384"/>
            <a:gd name="T43" fmla="*/ 0 h 16384"/>
            <a:gd name="T44" fmla="*/ 16384 w 16384"/>
            <a:gd name="T45" fmla="*/ 0 h 16384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16384" h="16384">
              <a:moveTo>
                <a:pt x="0" y="16384"/>
              </a:moveTo>
              <a:lnTo>
                <a:pt x="2891" y="16384"/>
              </a:lnTo>
              <a:lnTo>
                <a:pt x="11565" y="9362"/>
              </a:lnTo>
              <a:lnTo>
                <a:pt x="13493" y="2341"/>
              </a:lnTo>
              <a:lnTo>
                <a:pt x="10601" y="2341"/>
              </a:lnTo>
              <a:lnTo>
                <a:pt x="7710" y="4681"/>
              </a:lnTo>
              <a:lnTo>
                <a:pt x="0" y="16384"/>
              </a:lnTo>
              <a:lnTo>
                <a:pt x="5783" y="14043"/>
              </a:lnTo>
              <a:lnTo>
                <a:pt x="8674" y="11703"/>
              </a:lnTo>
              <a:lnTo>
                <a:pt x="12529" y="9362"/>
              </a:lnTo>
              <a:lnTo>
                <a:pt x="15420" y="7022"/>
              </a:lnTo>
              <a:lnTo>
                <a:pt x="16384" y="0"/>
              </a:lnTo>
              <a:lnTo>
                <a:pt x="13493" y="0"/>
              </a:lnTo>
              <a:lnTo>
                <a:pt x="0" y="16384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266700</xdr:colOff>
      <xdr:row>38</xdr:row>
      <xdr:rowOff>9525</xdr:rowOff>
    </xdr:from>
    <xdr:to>
      <xdr:col>24</xdr:col>
      <xdr:colOff>0</xdr:colOff>
      <xdr:row>45</xdr:row>
      <xdr:rowOff>0</xdr:rowOff>
    </xdr:to>
    <xdr:sp macro="" textlink="">
      <xdr:nvSpPr>
        <xdr:cNvPr id="1067" name="Text 3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8058150" y="6372225"/>
          <a:ext cx="1485900" cy="65722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IN" sz="600" b="0" i="0" strike="noStrike">
              <a:solidFill>
                <a:srgbClr val="000000"/>
              </a:solidFill>
              <a:latin typeface="Times New Roman"/>
              <a:cs typeface="Times New Roman"/>
            </a:rPr>
            <a:t>At the end of each passage draw</a:t>
          </a:r>
        </a:p>
        <a:p>
          <a:pPr algn="l" rtl="0">
            <a:defRPr sz="1000"/>
          </a:pPr>
          <a:r>
            <a:rPr lang="en-IN" sz="600" b="0" i="0" strike="noStrike">
              <a:solidFill>
                <a:srgbClr val="000000"/>
              </a:solidFill>
              <a:latin typeface="Times New Roman"/>
              <a:cs typeface="Times New Roman"/>
            </a:rPr>
            <a:t>horizontal line across and calculate</a:t>
          </a:r>
        </a:p>
        <a:p>
          <a:pPr algn="l" rtl="0">
            <a:defRPr sz="1000"/>
          </a:pPr>
          <a:r>
            <a:rPr lang="en-IN" sz="600" b="0" i="0" strike="noStrike">
              <a:solidFill>
                <a:srgbClr val="000000"/>
              </a:solidFill>
              <a:latin typeface="Times New Roman"/>
              <a:cs typeface="Times New Roman"/>
            </a:rPr>
            <a:t>totals and/ or average per passage</a:t>
          </a:r>
        </a:p>
        <a:p>
          <a:pPr algn="l" rtl="0">
            <a:defRPr sz="1000"/>
          </a:pPr>
          <a:r>
            <a:rPr lang="en-IN" sz="600" b="0" i="0" strike="noStrike">
              <a:solidFill>
                <a:srgbClr val="000000"/>
              </a:solidFill>
              <a:latin typeface="Times New Roman"/>
              <a:cs typeface="Times New Roman"/>
            </a:rPr>
            <a:t>as required.  On page 5 similiary</a:t>
          </a:r>
        </a:p>
        <a:p>
          <a:pPr algn="l" rtl="0">
            <a:defRPr sz="1000"/>
          </a:pPr>
          <a:r>
            <a:rPr lang="en-IN" sz="600" b="0" i="0" strike="noStrike">
              <a:solidFill>
                <a:srgbClr val="000000"/>
              </a:solidFill>
              <a:latin typeface="Times New Roman"/>
              <a:cs typeface="Times New Roman"/>
            </a:rPr>
            <a:t>draw horizontal line under the </a:t>
          </a:r>
        </a:p>
        <a:p>
          <a:pPr algn="l" rtl="0">
            <a:defRPr sz="1000"/>
          </a:pPr>
          <a:r>
            <a:rPr lang="en-IN" sz="600" b="0" i="0" strike="noStrike">
              <a:solidFill>
                <a:srgbClr val="000000"/>
              </a:solidFill>
              <a:latin typeface="Times New Roman"/>
              <a:cs typeface="Times New Roman"/>
            </a:rPr>
            <a:t>column for main engine for FO &amp; DO.</a:t>
          </a:r>
        </a:p>
        <a:p>
          <a:pPr algn="l" rtl="0">
            <a:defRPr sz="1000"/>
          </a:pPr>
          <a:endParaRPr lang="en-IN" sz="6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22</xdr:col>
      <xdr:colOff>9525</xdr:colOff>
      <xdr:row>36</xdr:row>
      <xdr:rowOff>85725</xdr:rowOff>
    </xdr:from>
    <xdr:to>
      <xdr:col>24</xdr:col>
      <xdr:colOff>0</xdr:colOff>
      <xdr:row>38</xdr:row>
      <xdr:rowOff>0</xdr:rowOff>
    </xdr:to>
    <xdr:sp macro="" textlink="">
      <xdr:nvSpPr>
        <xdr:cNvPr id="1068" name="Text 33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8277225" y="6229350"/>
          <a:ext cx="1228725" cy="1333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IN" sz="700" b="0" i="0" strike="noStrike">
              <a:solidFill>
                <a:srgbClr val="000000"/>
              </a:solidFill>
              <a:latin typeface="Times New Roman"/>
              <a:cs typeface="Times New Roman"/>
            </a:rPr>
            <a:t>Note :</a:t>
          </a:r>
        </a:p>
        <a:p>
          <a:pPr algn="ctr" rtl="0">
            <a:defRPr sz="1000"/>
          </a:pPr>
          <a:endParaRPr lang="en-IN" sz="7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180975</xdr:colOff>
      <xdr:row>40</xdr:row>
      <xdr:rowOff>76200</xdr:rowOff>
    </xdr:from>
    <xdr:to>
      <xdr:col>6</xdr:col>
      <xdr:colOff>285750</xdr:colOff>
      <xdr:row>40</xdr:row>
      <xdr:rowOff>76200</xdr:rowOff>
    </xdr:to>
    <xdr:sp macro="" textlink="">
      <xdr:nvSpPr>
        <xdr:cNvPr id="6222" name="Line 45">
          <a:extLst>
            <a:ext uri="{FF2B5EF4-FFF2-40B4-BE49-F238E27FC236}">
              <a16:creationId xmlns:a16="http://schemas.microsoft.com/office/drawing/2014/main" id="{00000000-0008-0000-0000-00004E180000}"/>
            </a:ext>
          </a:extLst>
        </xdr:cNvPr>
        <xdr:cNvSpPr>
          <a:spLocks noChangeShapeType="1"/>
        </xdr:cNvSpPr>
      </xdr:nvSpPr>
      <xdr:spPr bwMode="auto">
        <a:xfrm flipH="1">
          <a:off x="2581275" y="6515100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none" w="lg" len="med"/>
        </a:ln>
      </xdr:spPr>
    </xdr:sp>
    <xdr:clientData/>
  </xdr:twoCellAnchor>
  <xdr:twoCellAnchor>
    <xdr:from>
      <xdr:col>12</xdr:col>
      <xdr:colOff>28575</xdr:colOff>
      <xdr:row>42</xdr:row>
      <xdr:rowOff>66675</xdr:rowOff>
    </xdr:from>
    <xdr:to>
      <xdr:col>13</xdr:col>
      <xdr:colOff>9525</xdr:colOff>
      <xdr:row>42</xdr:row>
      <xdr:rowOff>76200</xdr:rowOff>
    </xdr:to>
    <xdr:sp macro="" textlink="">
      <xdr:nvSpPr>
        <xdr:cNvPr id="6223" name="Line 47">
          <a:extLst>
            <a:ext uri="{FF2B5EF4-FFF2-40B4-BE49-F238E27FC236}">
              <a16:creationId xmlns:a16="http://schemas.microsoft.com/office/drawing/2014/main" id="{00000000-0008-0000-0000-00004F180000}"/>
            </a:ext>
          </a:extLst>
        </xdr:cNvPr>
        <xdr:cNvSpPr>
          <a:spLocks noChangeShapeType="1"/>
        </xdr:cNvSpPr>
      </xdr:nvSpPr>
      <xdr:spPr bwMode="auto">
        <a:xfrm flipV="1">
          <a:off x="4229100" y="6677025"/>
          <a:ext cx="2667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med"/>
        </a:ln>
      </xdr:spPr>
    </xdr:sp>
    <xdr:clientData/>
  </xdr:twoCellAnchor>
  <xdr:twoCellAnchor>
    <xdr:from>
      <xdr:col>12</xdr:col>
      <xdr:colOff>19050</xdr:colOff>
      <xdr:row>40</xdr:row>
      <xdr:rowOff>76200</xdr:rowOff>
    </xdr:from>
    <xdr:to>
      <xdr:col>13</xdr:col>
      <xdr:colOff>0</xdr:colOff>
      <xdr:row>40</xdr:row>
      <xdr:rowOff>85725</xdr:rowOff>
    </xdr:to>
    <xdr:sp macro="" textlink="">
      <xdr:nvSpPr>
        <xdr:cNvPr id="6224" name="Line 52">
          <a:extLst>
            <a:ext uri="{FF2B5EF4-FFF2-40B4-BE49-F238E27FC236}">
              <a16:creationId xmlns:a16="http://schemas.microsoft.com/office/drawing/2014/main" id="{00000000-0008-0000-0000-000050180000}"/>
            </a:ext>
          </a:extLst>
        </xdr:cNvPr>
        <xdr:cNvSpPr>
          <a:spLocks noChangeShapeType="1"/>
        </xdr:cNvSpPr>
      </xdr:nvSpPr>
      <xdr:spPr bwMode="auto">
        <a:xfrm flipV="1">
          <a:off x="4219575" y="6515100"/>
          <a:ext cx="2667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561"/>
  <sheetViews>
    <sheetView tabSelected="1" topLeftCell="D1" zoomScale="130" zoomScaleNormal="130" zoomScalePageLayoutView="130" workbookViewId="0">
      <pane ySplit="4" topLeftCell="A18" activePane="bottomLeft" state="frozen"/>
      <selection pane="bottomLeft" activeCell="W47" sqref="W47"/>
    </sheetView>
  </sheetViews>
  <sheetFormatPr defaultColWidth="0" defaultRowHeight="13.2" zeroHeight="1" x14ac:dyDescent="0.25"/>
  <cols>
    <col min="1" max="1" width="7.44140625" style="74" customWidth="1"/>
    <col min="2" max="2" width="4.21875" style="74" customWidth="1"/>
    <col min="3" max="3" width="5.21875" style="74" customWidth="1"/>
    <col min="4" max="4" width="7" style="74" customWidth="1"/>
    <col min="5" max="5" width="5.77734375" style="74" customWidth="1"/>
    <col min="6" max="6" width="6.21875" style="74" customWidth="1"/>
    <col min="7" max="7" width="4.77734375" style="74" customWidth="1"/>
    <col min="8" max="8" width="6.77734375" style="74" customWidth="1"/>
    <col min="9" max="9" width="4.77734375" style="74" customWidth="1"/>
    <col min="10" max="10" width="3.21875" style="74" customWidth="1"/>
    <col min="11" max="11" width="4.21875" style="74" customWidth="1"/>
    <col min="12" max="12" width="3.21875" style="74" customWidth="1"/>
    <col min="13" max="13" width="4.21875" style="74" customWidth="1"/>
    <col min="14" max="14" width="8.44140625" style="74" customWidth="1"/>
    <col min="15" max="15" width="4" style="74" customWidth="1"/>
    <col min="16" max="16" width="3.44140625" style="74" customWidth="1"/>
    <col min="17" max="18" width="5.77734375" style="74" customWidth="1"/>
    <col min="19" max="19" width="6.44140625" style="74" customWidth="1"/>
    <col min="20" max="20" width="9.21875" style="74" customWidth="1"/>
    <col min="21" max="21" width="8.21875" style="74" customWidth="1"/>
    <col min="22" max="22" width="7.21875" style="74" customWidth="1"/>
    <col min="23" max="23" width="6.77734375" style="74" customWidth="1"/>
    <col min="24" max="24" width="10.44140625" style="74" customWidth="1"/>
    <col min="25" max="25" width="1.77734375" style="62" customWidth="1"/>
    <col min="26" max="39" width="0" style="62" hidden="1" customWidth="1"/>
    <col min="40" max="16384" width="9.21875" style="62" hidden="1"/>
  </cols>
  <sheetData>
    <row r="1" spans="1:25" ht="18.75" customHeight="1" thickBot="1" x14ac:dyDescent="0.3">
      <c r="A1" s="402" t="s">
        <v>2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  <c r="S1" s="402"/>
      <c r="T1" s="402"/>
      <c r="U1" s="402"/>
      <c r="V1" s="402"/>
      <c r="W1" s="402"/>
      <c r="X1" s="403"/>
    </row>
    <row r="2" spans="1:25" x14ac:dyDescent="0.25">
      <c r="A2" s="9"/>
      <c r="B2" s="10"/>
      <c r="C2" s="11"/>
      <c r="D2" s="10"/>
      <c r="E2" s="10"/>
      <c r="F2" s="12" t="s">
        <v>3</v>
      </c>
      <c r="G2" s="12"/>
      <c r="H2" s="12"/>
      <c r="I2" s="12"/>
      <c r="J2" s="13" t="s">
        <v>57</v>
      </c>
      <c r="K2" s="13"/>
      <c r="L2" s="13" t="s">
        <v>4</v>
      </c>
      <c r="M2" s="13"/>
      <c r="N2" s="14" t="s">
        <v>5</v>
      </c>
      <c r="O2" s="14"/>
      <c r="P2" s="14"/>
      <c r="Q2" s="14"/>
      <c r="R2" s="14"/>
      <c r="S2" s="14"/>
      <c r="T2" s="14"/>
      <c r="U2" s="15"/>
      <c r="V2" s="16"/>
      <c r="W2" s="16"/>
      <c r="X2" s="17"/>
      <c r="Y2" s="63"/>
    </row>
    <row r="3" spans="1:25" ht="50.1" customHeight="1" x14ac:dyDescent="0.25">
      <c r="A3" s="18" t="s">
        <v>6</v>
      </c>
      <c r="B3" s="19" t="s">
        <v>7</v>
      </c>
      <c r="C3" s="20" t="s">
        <v>8</v>
      </c>
      <c r="D3" s="20" t="s">
        <v>9</v>
      </c>
      <c r="E3" s="21" t="s">
        <v>10</v>
      </c>
      <c r="F3" s="22" t="s">
        <v>11</v>
      </c>
      <c r="G3" s="25" t="s">
        <v>12</v>
      </c>
      <c r="H3" s="25" t="s">
        <v>252</v>
      </c>
      <c r="I3" s="22" t="s">
        <v>13</v>
      </c>
      <c r="J3" s="23" t="s">
        <v>251</v>
      </c>
      <c r="K3" s="24" t="s">
        <v>14</v>
      </c>
      <c r="L3" s="23" t="s">
        <v>251</v>
      </c>
      <c r="M3" s="24" t="s">
        <v>14</v>
      </c>
      <c r="N3" s="22" t="s">
        <v>15</v>
      </c>
      <c r="O3" s="25" t="s">
        <v>16</v>
      </c>
      <c r="P3" s="26" t="s">
        <v>17</v>
      </c>
      <c r="Q3" s="22" t="s">
        <v>18</v>
      </c>
      <c r="R3" s="22" t="s">
        <v>19</v>
      </c>
      <c r="S3" s="27" t="s">
        <v>20</v>
      </c>
      <c r="T3" s="22" t="s">
        <v>21</v>
      </c>
      <c r="U3" s="28" t="s">
        <v>22</v>
      </c>
      <c r="V3" s="29" t="s">
        <v>23</v>
      </c>
      <c r="W3" s="29" t="s">
        <v>24</v>
      </c>
      <c r="X3" s="30" t="s">
        <v>25</v>
      </c>
      <c r="Y3" s="63"/>
    </row>
    <row r="4" spans="1:25" ht="12" customHeight="1" x14ac:dyDescent="0.25">
      <c r="A4" s="31" t="s">
        <v>253</v>
      </c>
      <c r="B4" s="32" t="s">
        <v>26</v>
      </c>
      <c r="C4" s="33"/>
      <c r="D4" s="33"/>
      <c r="E4" s="34"/>
      <c r="F4" s="32" t="s">
        <v>27</v>
      </c>
      <c r="G4" s="32" t="s">
        <v>27</v>
      </c>
      <c r="H4" s="32" t="s">
        <v>28</v>
      </c>
      <c r="I4" s="32" t="s">
        <v>28</v>
      </c>
      <c r="J4" s="33"/>
      <c r="K4" s="33"/>
      <c r="L4" s="33"/>
      <c r="M4" s="33"/>
      <c r="N4" s="32" t="s">
        <v>27</v>
      </c>
      <c r="O4" s="32" t="s">
        <v>27</v>
      </c>
      <c r="P4" s="32" t="s">
        <v>27</v>
      </c>
      <c r="Q4" s="32" t="s">
        <v>29</v>
      </c>
      <c r="R4" s="32" t="s">
        <v>29</v>
      </c>
      <c r="S4" s="32" t="s">
        <v>30</v>
      </c>
      <c r="T4" s="35" t="s">
        <v>31</v>
      </c>
      <c r="U4" s="36" t="s">
        <v>32</v>
      </c>
      <c r="V4" s="37"/>
      <c r="W4" s="37"/>
      <c r="X4" s="37" t="s">
        <v>56</v>
      </c>
      <c r="Y4" s="63"/>
    </row>
    <row r="5" spans="1:25" ht="12" customHeight="1" x14ac:dyDescent="0.25">
      <c r="A5" s="38">
        <v>1</v>
      </c>
      <c r="B5" s="52"/>
      <c r="C5" s="52"/>
      <c r="D5" s="52"/>
      <c r="E5" s="399"/>
      <c r="F5" s="53"/>
      <c r="G5" s="53"/>
      <c r="H5" s="53"/>
      <c r="I5" s="53"/>
      <c r="J5" s="52"/>
      <c r="K5" s="52"/>
      <c r="L5" s="52"/>
      <c r="M5" s="52"/>
      <c r="N5" s="53"/>
      <c r="O5" s="52"/>
      <c r="P5" s="52"/>
      <c r="Q5" s="53"/>
      <c r="R5" s="53"/>
      <c r="S5" s="53"/>
      <c r="T5" s="53"/>
      <c r="U5" s="53"/>
      <c r="V5" s="55"/>
      <c r="W5" s="55"/>
      <c r="X5" s="364"/>
      <c r="Y5" s="63"/>
    </row>
    <row r="6" spans="1:25" ht="12" customHeight="1" x14ac:dyDescent="0.25">
      <c r="A6" s="38">
        <v>2</v>
      </c>
      <c r="B6" s="52"/>
      <c r="C6" s="52"/>
      <c r="D6" s="52"/>
      <c r="E6" s="399"/>
      <c r="F6" s="53"/>
      <c r="G6" s="53"/>
      <c r="H6" s="53"/>
      <c r="I6" s="53"/>
      <c r="J6" s="52"/>
      <c r="K6" s="52"/>
      <c r="L6" s="52"/>
      <c r="M6" s="52"/>
      <c r="N6" s="53"/>
      <c r="O6" s="52"/>
      <c r="P6" s="52"/>
      <c r="Q6" s="53"/>
      <c r="R6" s="53"/>
      <c r="S6" s="53"/>
      <c r="T6" s="53"/>
      <c r="U6" s="53"/>
      <c r="V6" s="398"/>
      <c r="W6" s="55"/>
      <c r="X6" s="364"/>
      <c r="Y6" s="63"/>
    </row>
    <row r="7" spans="1:25" ht="12" customHeight="1" x14ac:dyDescent="0.25">
      <c r="A7" s="38">
        <v>3</v>
      </c>
      <c r="B7" s="52"/>
      <c r="C7" s="52"/>
      <c r="D7" s="52"/>
      <c r="E7" s="399"/>
      <c r="F7" s="53"/>
      <c r="G7" s="53"/>
      <c r="H7" s="53"/>
      <c r="I7" s="53"/>
      <c r="J7" s="52"/>
      <c r="K7" s="52"/>
      <c r="L7" s="52"/>
      <c r="M7" s="52"/>
      <c r="N7" s="53"/>
      <c r="O7" s="52"/>
      <c r="P7" s="52"/>
      <c r="Q7" s="53"/>
      <c r="R7" s="53"/>
      <c r="S7" s="53"/>
      <c r="T7" s="53"/>
      <c r="U7" s="53"/>
      <c r="V7" s="56"/>
      <c r="W7" s="55"/>
      <c r="X7" s="364"/>
      <c r="Y7" s="63"/>
    </row>
    <row r="8" spans="1:25" ht="12" customHeight="1" x14ac:dyDescent="0.25">
      <c r="A8" s="38">
        <v>4</v>
      </c>
      <c r="B8" s="52"/>
      <c r="C8" s="52"/>
      <c r="D8" s="52"/>
      <c r="E8" s="399"/>
      <c r="F8" s="53"/>
      <c r="G8" s="53"/>
      <c r="H8" s="53"/>
      <c r="I8" s="53"/>
      <c r="J8" s="52"/>
      <c r="K8" s="52"/>
      <c r="L8" s="52"/>
      <c r="M8" s="52"/>
      <c r="N8" s="53"/>
      <c r="O8" s="52"/>
      <c r="P8" s="52"/>
      <c r="Q8" s="53"/>
      <c r="R8" s="53"/>
      <c r="S8" s="53"/>
      <c r="T8" s="53"/>
      <c r="U8" s="53"/>
      <c r="V8" s="56"/>
      <c r="W8" s="55"/>
      <c r="X8" s="364"/>
      <c r="Y8" s="63"/>
    </row>
    <row r="9" spans="1:25" ht="12" customHeight="1" x14ac:dyDescent="0.25">
      <c r="A9" s="38">
        <v>5</v>
      </c>
      <c r="B9" s="52"/>
      <c r="C9" s="52"/>
      <c r="D9" s="52"/>
      <c r="E9" s="399"/>
      <c r="F9" s="53"/>
      <c r="G9" s="53"/>
      <c r="H9" s="53"/>
      <c r="I9" s="53"/>
      <c r="J9" s="52"/>
      <c r="K9" s="52"/>
      <c r="L9" s="52"/>
      <c r="M9" s="52"/>
      <c r="N9" s="53"/>
      <c r="O9" s="52"/>
      <c r="P9" s="52"/>
      <c r="Q9" s="53"/>
      <c r="R9" s="53"/>
      <c r="S9" s="53"/>
      <c r="T9" s="53"/>
      <c r="U9" s="53"/>
      <c r="V9" s="398"/>
      <c r="W9" s="55"/>
      <c r="X9" s="364"/>
      <c r="Y9" s="63"/>
    </row>
    <row r="10" spans="1:25" ht="12" customHeight="1" x14ac:dyDescent="0.25">
      <c r="A10" s="38">
        <v>6</v>
      </c>
      <c r="B10" s="52"/>
      <c r="C10" s="52"/>
      <c r="D10" s="52"/>
      <c r="E10" s="399"/>
      <c r="F10" s="53"/>
      <c r="G10" s="53"/>
      <c r="H10" s="53"/>
      <c r="I10" s="53"/>
      <c r="J10" s="52"/>
      <c r="K10" s="52"/>
      <c r="L10" s="52"/>
      <c r="M10" s="52"/>
      <c r="N10" s="53"/>
      <c r="O10" s="52"/>
      <c r="P10" s="52"/>
      <c r="Q10" s="53"/>
      <c r="R10" s="53"/>
      <c r="S10" s="53"/>
      <c r="T10" s="53"/>
      <c r="U10" s="53"/>
      <c r="V10" s="55"/>
      <c r="W10" s="55"/>
      <c r="X10" s="364"/>
      <c r="Y10" s="63"/>
    </row>
    <row r="11" spans="1:25" ht="12" customHeight="1" x14ac:dyDescent="0.25">
      <c r="A11" s="38">
        <v>7</v>
      </c>
      <c r="B11" s="52"/>
      <c r="C11" s="52"/>
      <c r="D11" s="52"/>
      <c r="E11" s="399"/>
      <c r="F11" s="53"/>
      <c r="G11" s="53"/>
      <c r="H11" s="53"/>
      <c r="I11" s="53"/>
      <c r="J11" s="52"/>
      <c r="K11" s="52"/>
      <c r="L11" s="52"/>
      <c r="M11" s="52"/>
      <c r="N11" s="53"/>
      <c r="O11" s="52"/>
      <c r="P11" s="52"/>
      <c r="Q11" s="53"/>
      <c r="R11" s="53"/>
      <c r="S11" s="53"/>
      <c r="T11" s="53"/>
      <c r="U11" s="53"/>
      <c r="V11" s="56"/>
      <c r="W11" s="55"/>
      <c r="X11" s="364"/>
      <c r="Y11" s="63"/>
    </row>
    <row r="12" spans="1:25" ht="12" customHeight="1" x14ac:dyDescent="0.25">
      <c r="A12" s="38">
        <v>8</v>
      </c>
      <c r="B12" s="52"/>
      <c r="C12" s="52"/>
      <c r="D12" s="52"/>
      <c r="E12" s="399"/>
      <c r="F12" s="53"/>
      <c r="G12" s="53"/>
      <c r="H12" s="53"/>
      <c r="I12" s="53"/>
      <c r="J12" s="52"/>
      <c r="K12" s="52"/>
      <c r="L12" s="52"/>
      <c r="M12" s="52"/>
      <c r="N12" s="53"/>
      <c r="O12" s="52"/>
      <c r="P12" s="52"/>
      <c r="Q12" s="53"/>
      <c r="R12" s="53"/>
      <c r="S12" s="53"/>
      <c r="T12" s="53"/>
      <c r="U12" s="53"/>
      <c r="V12" s="401"/>
      <c r="W12" s="55"/>
      <c r="X12" s="364"/>
      <c r="Y12" s="63"/>
    </row>
    <row r="13" spans="1:25" ht="12" customHeight="1" x14ac:dyDescent="0.25">
      <c r="A13" s="38">
        <v>9</v>
      </c>
      <c r="B13" s="52"/>
      <c r="C13" s="52"/>
      <c r="D13" s="52"/>
      <c r="E13" s="397"/>
      <c r="F13" s="53"/>
      <c r="G13" s="53"/>
      <c r="H13" s="53"/>
      <c r="I13" s="53"/>
      <c r="J13" s="52"/>
      <c r="K13" s="52"/>
      <c r="L13" s="52"/>
      <c r="M13" s="52"/>
      <c r="N13" s="53"/>
      <c r="O13" s="52"/>
      <c r="P13" s="52"/>
      <c r="Q13" s="53"/>
      <c r="R13" s="53"/>
      <c r="S13" s="53"/>
      <c r="T13" s="53"/>
      <c r="U13" s="53"/>
      <c r="V13" s="56"/>
      <c r="W13" s="55"/>
      <c r="X13" s="364"/>
      <c r="Y13" s="63"/>
    </row>
    <row r="14" spans="1:25" ht="12" customHeight="1" x14ac:dyDescent="0.25">
      <c r="A14" s="38">
        <v>10</v>
      </c>
      <c r="B14" s="52"/>
      <c r="C14" s="52"/>
      <c r="D14" s="52"/>
      <c r="E14" s="400"/>
      <c r="F14" s="53"/>
      <c r="G14" s="53"/>
      <c r="H14" s="53"/>
      <c r="I14" s="53"/>
      <c r="J14" s="52"/>
      <c r="K14" s="52"/>
      <c r="L14" s="52"/>
      <c r="M14" s="52"/>
      <c r="N14" s="53"/>
      <c r="O14" s="52"/>
      <c r="P14" s="52"/>
      <c r="Q14" s="53"/>
      <c r="R14" s="53"/>
      <c r="S14" s="53"/>
      <c r="T14" s="53"/>
      <c r="U14" s="53"/>
      <c r="V14" s="398"/>
      <c r="W14" s="55"/>
      <c r="X14" s="364"/>
      <c r="Y14" s="63"/>
    </row>
    <row r="15" spans="1:25" ht="12" customHeight="1" x14ac:dyDescent="0.25">
      <c r="A15" s="38">
        <v>11</v>
      </c>
      <c r="B15" s="52"/>
      <c r="C15" s="52"/>
      <c r="D15" s="52"/>
      <c r="E15" s="399"/>
      <c r="F15" s="53"/>
      <c r="G15" s="53"/>
      <c r="H15" s="53"/>
      <c r="I15" s="53"/>
      <c r="J15" s="52"/>
      <c r="K15" s="52"/>
      <c r="L15" s="52"/>
      <c r="M15" s="52"/>
      <c r="N15" s="53"/>
      <c r="O15" s="52"/>
      <c r="P15" s="52"/>
      <c r="Q15" s="53"/>
      <c r="R15" s="53"/>
      <c r="S15" s="53"/>
      <c r="T15" s="53"/>
      <c r="U15" s="53"/>
      <c r="V15" s="56"/>
      <c r="W15" s="55"/>
      <c r="X15" s="364"/>
      <c r="Y15" s="63"/>
    </row>
    <row r="16" spans="1:25" ht="12" customHeight="1" x14ac:dyDescent="0.25">
      <c r="A16" s="38">
        <v>12</v>
      </c>
      <c r="B16" s="52"/>
      <c r="C16" s="52"/>
      <c r="D16" s="52"/>
      <c r="E16" s="399"/>
      <c r="F16" s="53"/>
      <c r="G16" s="53"/>
      <c r="H16" s="53"/>
      <c r="I16" s="53"/>
      <c r="J16" s="52"/>
      <c r="K16" s="52"/>
      <c r="L16" s="52"/>
      <c r="M16" s="52"/>
      <c r="N16" s="53"/>
      <c r="O16" s="52"/>
      <c r="P16" s="52"/>
      <c r="Q16" s="53"/>
      <c r="R16" s="53"/>
      <c r="S16" s="53"/>
      <c r="T16" s="53"/>
      <c r="U16" s="53"/>
      <c r="V16" s="56"/>
      <c r="W16" s="55"/>
      <c r="X16" s="364"/>
      <c r="Y16" s="63"/>
    </row>
    <row r="17" spans="1:25" ht="12" customHeight="1" x14ac:dyDescent="0.25">
      <c r="A17" s="38">
        <v>13</v>
      </c>
      <c r="B17" s="52"/>
      <c r="C17" s="52"/>
      <c r="D17" s="52"/>
      <c r="E17" s="399"/>
      <c r="F17" s="53"/>
      <c r="G17" s="53"/>
      <c r="H17" s="53"/>
      <c r="I17" s="53"/>
      <c r="J17" s="52"/>
      <c r="K17" s="52"/>
      <c r="L17" s="52"/>
      <c r="M17" s="52"/>
      <c r="N17" s="53"/>
      <c r="O17" s="52"/>
      <c r="P17" s="52"/>
      <c r="Q17" s="53"/>
      <c r="R17" s="53"/>
      <c r="S17" s="53"/>
      <c r="T17" s="53"/>
      <c r="U17" s="53"/>
      <c r="V17" s="56"/>
      <c r="W17" s="55"/>
      <c r="X17" s="364"/>
      <c r="Y17" s="63"/>
    </row>
    <row r="18" spans="1:25" ht="12" customHeight="1" x14ac:dyDescent="0.25">
      <c r="A18" s="38">
        <v>14</v>
      </c>
      <c r="B18" s="52"/>
      <c r="C18" s="52"/>
      <c r="D18" s="52"/>
      <c r="E18" s="400"/>
      <c r="F18" s="53"/>
      <c r="G18" s="53"/>
      <c r="H18" s="53"/>
      <c r="I18" s="53"/>
      <c r="J18" s="52"/>
      <c r="K18" s="52"/>
      <c r="L18" s="52"/>
      <c r="M18" s="52"/>
      <c r="N18" s="53"/>
      <c r="O18" s="52"/>
      <c r="P18" s="52"/>
      <c r="Q18" s="53"/>
      <c r="R18" s="53"/>
      <c r="S18" s="53"/>
      <c r="T18" s="53"/>
      <c r="U18" s="53"/>
      <c r="V18" s="56"/>
      <c r="W18" s="55"/>
      <c r="X18" s="364"/>
      <c r="Y18" s="63"/>
    </row>
    <row r="19" spans="1:25" ht="12" customHeight="1" x14ac:dyDescent="0.25">
      <c r="A19" s="38">
        <v>15</v>
      </c>
      <c r="B19" s="52"/>
      <c r="C19" s="52"/>
      <c r="D19" s="52"/>
      <c r="E19" s="400"/>
      <c r="F19" s="53"/>
      <c r="G19" s="53"/>
      <c r="H19" s="53"/>
      <c r="I19" s="53"/>
      <c r="J19" s="52"/>
      <c r="K19" s="52"/>
      <c r="L19" s="52"/>
      <c r="M19" s="52"/>
      <c r="N19" s="53"/>
      <c r="O19" s="52"/>
      <c r="P19" s="52"/>
      <c r="Q19" s="53"/>
      <c r="R19" s="53"/>
      <c r="S19" s="53"/>
      <c r="T19" s="53"/>
      <c r="U19" s="53"/>
      <c r="V19" s="55"/>
      <c r="W19" s="55"/>
      <c r="X19" s="364"/>
      <c r="Y19" s="63"/>
    </row>
    <row r="20" spans="1:25" ht="12" customHeight="1" x14ac:dyDescent="0.25">
      <c r="A20" s="38">
        <v>16</v>
      </c>
      <c r="B20" s="52"/>
      <c r="C20" s="52"/>
      <c r="D20" s="52"/>
      <c r="E20" s="399"/>
      <c r="F20" s="53"/>
      <c r="G20" s="53"/>
      <c r="H20" s="53"/>
      <c r="I20" s="53"/>
      <c r="J20" s="52"/>
      <c r="K20" s="52"/>
      <c r="L20" s="52"/>
      <c r="M20" s="52"/>
      <c r="N20" s="53"/>
      <c r="O20" s="52"/>
      <c r="P20" s="52"/>
      <c r="Q20" s="53"/>
      <c r="R20" s="53"/>
      <c r="S20" s="53"/>
      <c r="T20" s="53"/>
      <c r="U20" s="53"/>
      <c r="V20" s="56"/>
      <c r="W20" s="55"/>
      <c r="X20" s="364"/>
      <c r="Y20" s="63"/>
    </row>
    <row r="21" spans="1:25" ht="12" customHeight="1" x14ac:dyDescent="0.25">
      <c r="A21" s="38">
        <v>17</v>
      </c>
      <c r="B21" s="52"/>
      <c r="C21" s="52"/>
      <c r="D21" s="52"/>
      <c r="E21" s="399"/>
      <c r="F21" s="53"/>
      <c r="G21" s="53"/>
      <c r="H21" s="53"/>
      <c r="I21" s="53"/>
      <c r="J21" s="52"/>
      <c r="K21" s="52"/>
      <c r="L21" s="52"/>
      <c r="M21" s="52"/>
      <c r="N21" s="53"/>
      <c r="O21" s="52"/>
      <c r="P21" s="52"/>
      <c r="Q21" s="53"/>
      <c r="R21" s="53"/>
      <c r="S21" s="53"/>
      <c r="T21" s="53"/>
      <c r="U21" s="53"/>
      <c r="V21" s="56"/>
      <c r="W21" s="56"/>
      <c r="X21" s="364"/>
      <c r="Y21" s="63"/>
    </row>
    <row r="22" spans="1:25" ht="12" customHeight="1" x14ac:dyDescent="0.25">
      <c r="A22" s="38">
        <v>18</v>
      </c>
      <c r="B22" s="52"/>
      <c r="C22" s="52"/>
      <c r="D22" s="52"/>
      <c r="E22" s="399"/>
      <c r="F22" s="53"/>
      <c r="G22" s="53"/>
      <c r="H22" s="53"/>
      <c r="I22" s="53"/>
      <c r="J22" s="52"/>
      <c r="K22" s="52"/>
      <c r="L22" s="52"/>
      <c r="M22" s="52"/>
      <c r="N22" s="53"/>
      <c r="O22" s="52"/>
      <c r="P22" s="52"/>
      <c r="Q22" s="53"/>
      <c r="R22" s="53"/>
      <c r="S22" s="53"/>
      <c r="T22" s="53"/>
      <c r="U22" s="53"/>
      <c r="V22" s="55"/>
      <c r="W22" s="55"/>
      <c r="X22" s="364"/>
      <c r="Y22" s="63"/>
    </row>
    <row r="23" spans="1:25" ht="12" customHeight="1" x14ac:dyDescent="0.25">
      <c r="A23" s="38">
        <v>19</v>
      </c>
      <c r="B23" s="52"/>
      <c r="C23" s="52"/>
      <c r="D23" s="52"/>
      <c r="E23" s="399"/>
      <c r="F23" s="53"/>
      <c r="G23" s="53"/>
      <c r="H23" s="53"/>
      <c r="I23" s="53"/>
      <c r="J23" s="52"/>
      <c r="K23" s="52"/>
      <c r="L23" s="52"/>
      <c r="M23" s="52"/>
      <c r="N23" s="53"/>
      <c r="O23" s="52"/>
      <c r="P23" s="52"/>
      <c r="Q23" s="53"/>
      <c r="R23" s="53"/>
      <c r="S23" s="53"/>
      <c r="T23" s="53"/>
      <c r="U23" s="53"/>
      <c r="V23" s="56"/>
      <c r="W23" s="55"/>
      <c r="X23" s="364"/>
      <c r="Y23" s="63"/>
    </row>
    <row r="24" spans="1:25" ht="12" customHeight="1" x14ac:dyDescent="0.25">
      <c r="A24" s="38">
        <v>20</v>
      </c>
      <c r="B24" s="52"/>
      <c r="C24" s="52"/>
      <c r="D24" s="52"/>
      <c r="E24" s="399"/>
      <c r="F24" s="53"/>
      <c r="G24" s="53"/>
      <c r="H24" s="53"/>
      <c r="I24" s="53"/>
      <c r="J24" s="52"/>
      <c r="K24" s="52"/>
      <c r="L24" s="52"/>
      <c r="M24" s="52"/>
      <c r="N24" s="53"/>
      <c r="O24" s="52"/>
      <c r="P24" s="52"/>
      <c r="Q24" s="53"/>
      <c r="R24" s="53"/>
      <c r="S24" s="53"/>
      <c r="T24" s="53"/>
      <c r="U24" s="53"/>
      <c r="V24" s="56"/>
      <c r="W24" s="56"/>
      <c r="X24" s="364"/>
      <c r="Y24" s="63"/>
    </row>
    <row r="25" spans="1:25" ht="12" customHeight="1" x14ac:dyDescent="0.25">
      <c r="A25" s="38">
        <v>21</v>
      </c>
      <c r="B25" s="52"/>
      <c r="C25" s="52"/>
      <c r="D25" s="52"/>
      <c r="E25" s="399"/>
      <c r="F25" s="53"/>
      <c r="G25" s="53"/>
      <c r="H25" s="53"/>
      <c r="I25" s="53"/>
      <c r="J25" s="52"/>
      <c r="K25" s="52"/>
      <c r="L25" s="52"/>
      <c r="M25" s="52"/>
      <c r="N25" s="53"/>
      <c r="O25" s="52"/>
      <c r="P25" s="52"/>
      <c r="Q25" s="53"/>
      <c r="R25" s="53"/>
      <c r="S25" s="53"/>
      <c r="T25" s="53"/>
      <c r="U25" s="53"/>
      <c r="V25" s="56"/>
      <c r="W25" s="55"/>
      <c r="X25" s="364"/>
      <c r="Y25" s="63"/>
    </row>
    <row r="26" spans="1:25" ht="12" customHeight="1" x14ac:dyDescent="0.25">
      <c r="A26" s="38">
        <v>22</v>
      </c>
      <c r="B26" s="52"/>
      <c r="C26" s="52"/>
      <c r="D26" s="52"/>
      <c r="E26" s="399"/>
      <c r="F26" s="53"/>
      <c r="G26" s="53"/>
      <c r="H26" s="53"/>
      <c r="I26" s="53"/>
      <c r="J26" s="52"/>
      <c r="K26" s="52"/>
      <c r="L26" s="52"/>
      <c r="M26" s="52"/>
      <c r="N26" s="53"/>
      <c r="O26" s="52"/>
      <c r="P26" s="52"/>
      <c r="Q26" s="53"/>
      <c r="R26" s="53"/>
      <c r="S26" s="53"/>
      <c r="T26" s="53"/>
      <c r="U26" s="53"/>
      <c r="V26" s="56"/>
      <c r="W26" s="55"/>
      <c r="X26" s="364"/>
      <c r="Y26" s="63"/>
    </row>
    <row r="27" spans="1:25" ht="12" customHeight="1" x14ac:dyDescent="0.25">
      <c r="A27" s="38">
        <v>23</v>
      </c>
      <c r="B27" s="52"/>
      <c r="C27" s="52"/>
      <c r="D27" s="52"/>
      <c r="E27" s="399"/>
      <c r="F27" s="53"/>
      <c r="G27" s="53"/>
      <c r="H27" s="53"/>
      <c r="I27" s="53"/>
      <c r="J27" s="52"/>
      <c r="K27" s="52"/>
      <c r="L27" s="52"/>
      <c r="M27" s="52"/>
      <c r="N27" s="53"/>
      <c r="O27" s="52"/>
      <c r="P27" s="52"/>
      <c r="Q27" s="53"/>
      <c r="R27" s="53"/>
      <c r="S27" s="53"/>
      <c r="T27" s="53"/>
      <c r="U27" s="53"/>
      <c r="V27" s="55"/>
      <c r="W27" s="56"/>
      <c r="X27" s="364"/>
      <c r="Y27" s="63"/>
    </row>
    <row r="28" spans="1:25" ht="12" customHeight="1" x14ac:dyDescent="0.25">
      <c r="A28" s="38">
        <v>24</v>
      </c>
      <c r="B28" s="52"/>
      <c r="C28" s="52"/>
      <c r="D28" s="52"/>
      <c r="E28" s="399"/>
      <c r="F28" s="53"/>
      <c r="G28" s="53"/>
      <c r="H28" s="53"/>
      <c r="I28" s="53"/>
      <c r="J28" s="52"/>
      <c r="K28" s="52"/>
      <c r="L28" s="52"/>
      <c r="M28" s="52"/>
      <c r="N28" s="53"/>
      <c r="O28" s="52"/>
      <c r="P28" s="52"/>
      <c r="Q28" s="53"/>
      <c r="R28" s="53"/>
      <c r="S28" s="53"/>
      <c r="T28" s="53"/>
      <c r="U28" s="53"/>
      <c r="V28" s="398"/>
      <c r="W28" s="55"/>
      <c r="X28" s="364"/>
      <c r="Y28" s="63"/>
    </row>
    <row r="29" spans="1:25" ht="12" customHeight="1" x14ac:dyDescent="0.25">
      <c r="A29" s="38">
        <v>25</v>
      </c>
      <c r="B29" s="52"/>
      <c r="C29" s="52"/>
      <c r="D29" s="52"/>
      <c r="E29" s="399"/>
      <c r="F29" s="53"/>
      <c r="G29" s="53"/>
      <c r="H29" s="53"/>
      <c r="I29" s="53"/>
      <c r="J29" s="52"/>
      <c r="K29" s="52"/>
      <c r="L29" s="52"/>
      <c r="M29" s="52"/>
      <c r="N29" s="53"/>
      <c r="O29" s="52"/>
      <c r="P29" s="52"/>
      <c r="Q29" s="53"/>
      <c r="R29" s="53"/>
      <c r="S29" s="53"/>
      <c r="T29" s="53"/>
      <c r="U29" s="53"/>
      <c r="V29" s="55"/>
      <c r="W29" s="56"/>
      <c r="X29" s="364"/>
      <c r="Y29" s="63"/>
    </row>
    <row r="30" spans="1:25" ht="12" customHeight="1" x14ac:dyDescent="0.25">
      <c r="A30" s="38">
        <v>26</v>
      </c>
      <c r="B30" s="52"/>
      <c r="C30" s="52"/>
      <c r="D30" s="52"/>
      <c r="E30" s="399"/>
      <c r="F30" s="53"/>
      <c r="G30" s="53"/>
      <c r="H30" s="53"/>
      <c r="I30" s="53"/>
      <c r="J30" s="52"/>
      <c r="K30" s="52"/>
      <c r="L30" s="52"/>
      <c r="M30" s="52"/>
      <c r="N30" s="53"/>
      <c r="O30" s="52"/>
      <c r="P30" s="52"/>
      <c r="Q30" s="53"/>
      <c r="R30" s="53"/>
      <c r="S30" s="53"/>
      <c r="T30" s="53"/>
      <c r="U30" s="53"/>
      <c r="V30" s="55"/>
      <c r="W30" s="55"/>
      <c r="X30" s="364"/>
      <c r="Y30" s="63"/>
    </row>
    <row r="31" spans="1:25" ht="12" customHeight="1" x14ac:dyDescent="0.25">
      <c r="A31" s="38">
        <v>27</v>
      </c>
      <c r="B31" s="52"/>
      <c r="C31" s="52"/>
      <c r="D31" s="52"/>
      <c r="E31" s="399"/>
      <c r="F31" s="53"/>
      <c r="G31" s="53"/>
      <c r="H31" s="53"/>
      <c r="I31" s="53"/>
      <c r="J31" s="52"/>
      <c r="K31" s="52"/>
      <c r="L31" s="52"/>
      <c r="M31" s="52"/>
      <c r="N31" s="53"/>
      <c r="O31" s="52"/>
      <c r="P31" s="52"/>
      <c r="Q31" s="53"/>
      <c r="R31" s="53"/>
      <c r="S31" s="53"/>
      <c r="T31" s="53"/>
      <c r="U31" s="53"/>
      <c r="V31" s="55"/>
      <c r="W31" s="56"/>
      <c r="X31" s="364"/>
      <c r="Y31" s="63"/>
    </row>
    <row r="32" spans="1:25" ht="12" customHeight="1" x14ac:dyDescent="0.25">
      <c r="A32" s="38">
        <v>28</v>
      </c>
      <c r="B32" s="52"/>
      <c r="C32" s="52"/>
      <c r="D32" s="52"/>
      <c r="E32" s="399"/>
      <c r="F32" s="53"/>
      <c r="G32" s="53"/>
      <c r="H32" s="53"/>
      <c r="I32" s="53"/>
      <c r="J32" s="52"/>
      <c r="K32" s="52"/>
      <c r="L32" s="52"/>
      <c r="M32" s="52"/>
      <c r="N32" s="53"/>
      <c r="O32" s="52"/>
      <c r="P32" s="52"/>
      <c r="Q32" s="53"/>
      <c r="R32" s="53"/>
      <c r="S32" s="53"/>
      <c r="T32" s="53"/>
      <c r="U32" s="53"/>
      <c r="V32" s="56"/>
      <c r="W32" s="55"/>
      <c r="X32" s="364"/>
      <c r="Y32" s="63"/>
    </row>
    <row r="33" spans="1:39" ht="12" customHeight="1" x14ac:dyDescent="0.25">
      <c r="A33" s="38">
        <v>29</v>
      </c>
      <c r="B33" s="52"/>
      <c r="C33" s="52"/>
      <c r="D33" s="52"/>
      <c r="E33" s="399"/>
      <c r="F33" s="53"/>
      <c r="G33" s="53"/>
      <c r="H33" s="53"/>
      <c r="I33" s="53"/>
      <c r="J33" s="52"/>
      <c r="K33" s="52"/>
      <c r="L33" s="52"/>
      <c r="M33" s="52"/>
      <c r="N33" s="53"/>
      <c r="O33" s="52"/>
      <c r="P33" s="52"/>
      <c r="Q33" s="53"/>
      <c r="R33" s="53"/>
      <c r="S33" s="53"/>
      <c r="T33" s="53"/>
      <c r="U33" s="53"/>
      <c r="V33" s="55"/>
      <c r="W33" s="55"/>
      <c r="X33" s="364"/>
      <c r="Y33" s="63"/>
    </row>
    <row r="34" spans="1:39" ht="12" customHeight="1" x14ac:dyDescent="0.25">
      <c r="A34" s="38">
        <v>30</v>
      </c>
      <c r="B34" s="52"/>
      <c r="C34" s="52"/>
      <c r="D34" s="52"/>
      <c r="E34" s="399"/>
      <c r="F34" s="53"/>
      <c r="G34" s="53"/>
      <c r="H34" s="53"/>
      <c r="I34" s="53"/>
      <c r="J34" s="52"/>
      <c r="K34" s="52"/>
      <c r="L34" s="52"/>
      <c r="M34" s="52"/>
      <c r="N34" s="53"/>
      <c r="O34" s="52"/>
      <c r="P34" s="52"/>
      <c r="Q34" s="53"/>
      <c r="R34" s="53"/>
      <c r="S34" s="53"/>
      <c r="T34" s="53"/>
      <c r="U34" s="53"/>
      <c r="V34" s="55"/>
      <c r="W34" s="55"/>
      <c r="X34" s="364"/>
      <c r="Y34" s="63"/>
    </row>
    <row r="35" spans="1:39" ht="12" customHeight="1" x14ac:dyDescent="0.25">
      <c r="A35" s="38">
        <v>31</v>
      </c>
      <c r="B35" s="52"/>
      <c r="C35" s="52"/>
      <c r="D35" s="52"/>
      <c r="E35" s="399"/>
      <c r="F35" s="53"/>
      <c r="G35" s="53"/>
      <c r="H35" s="53"/>
      <c r="I35" s="53"/>
      <c r="J35" s="52"/>
      <c r="K35" s="52"/>
      <c r="L35" s="52"/>
      <c r="M35" s="52"/>
      <c r="N35" s="53"/>
      <c r="O35" s="52"/>
      <c r="P35" s="52"/>
      <c r="Q35" s="53"/>
      <c r="R35" s="53"/>
      <c r="S35" s="53"/>
      <c r="T35" s="53"/>
      <c r="U35" s="53"/>
      <c r="V35" s="55"/>
      <c r="W35" s="55"/>
      <c r="X35" s="364"/>
      <c r="Y35" s="63"/>
    </row>
    <row r="36" spans="1:39" ht="12" customHeight="1" thickBot="1" x14ac:dyDescent="0.3">
      <c r="A36" s="39"/>
      <c r="B36" s="57"/>
      <c r="C36" s="57"/>
      <c r="D36" s="57"/>
      <c r="E36" s="57"/>
      <c r="F36" s="58"/>
      <c r="G36" s="64"/>
      <c r="H36" s="65"/>
      <c r="I36" s="64"/>
      <c r="J36" s="59"/>
      <c r="K36" s="59"/>
      <c r="L36" s="59"/>
      <c r="M36" s="59"/>
      <c r="N36" s="58"/>
      <c r="O36" s="59"/>
      <c r="P36" s="59"/>
      <c r="Q36" s="58"/>
      <c r="R36" s="58"/>
      <c r="S36" s="60"/>
      <c r="T36" s="60"/>
      <c r="U36" s="60"/>
      <c r="V36" s="61"/>
      <c r="W36" s="61"/>
      <c r="X36" s="365"/>
      <c r="Y36" s="63"/>
    </row>
    <row r="37" spans="1:39" x14ac:dyDescent="0.25">
      <c r="A37" s="40"/>
      <c r="B37" s="40"/>
      <c r="C37" s="40"/>
      <c r="D37" s="40"/>
      <c r="E37" s="41"/>
      <c r="F37" s="42">
        <f>SUM(F5:F36)</f>
        <v>0</v>
      </c>
      <c r="G37" s="42">
        <f>SUM(G5:G36)</f>
        <v>0</v>
      </c>
      <c r="H37" s="42">
        <f>SUM(H5:H36)</f>
        <v>0</v>
      </c>
      <c r="I37" s="42">
        <f>SUM(I5:I36)</f>
        <v>0</v>
      </c>
      <c r="J37" s="43"/>
      <c r="K37" s="43"/>
      <c r="L37" s="43"/>
      <c r="M37" s="43"/>
      <c r="N37" s="42">
        <f>SUM(N5:N36)</f>
        <v>0</v>
      </c>
      <c r="O37" s="42">
        <f>SUM(O5:O36)</f>
        <v>0</v>
      </c>
      <c r="P37" s="42">
        <f>SUM(P5:P36)</f>
        <v>0</v>
      </c>
      <c r="Q37" s="42">
        <f>SUM(Q5:Q36)</f>
        <v>0</v>
      </c>
      <c r="R37" s="42">
        <f>SUM(R5:R36)</f>
        <v>0</v>
      </c>
      <c r="S37" s="44" t="e">
        <f>(Q37-R37)/Q37*100</f>
        <v>#DIV/0!</v>
      </c>
      <c r="T37" s="44" t="e">
        <f>R37/N37</f>
        <v>#DIV/0!</v>
      </c>
      <c r="U37" s="43" t="e">
        <f>(Q37/N37)/0.1308204</f>
        <v>#DIV/0!</v>
      </c>
      <c r="V37" s="45"/>
      <c r="W37" s="40"/>
      <c r="X37" s="46"/>
      <c r="Y37" s="66"/>
    </row>
    <row r="38" spans="1:39" ht="4.05" customHeight="1" x14ac:dyDescent="0.25">
      <c r="A38" s="67"/>
      <c r="B38" s="67"/>
      <c r="C38" s="67"/>
      <c r="D38" s="67"/>
      <c r="E38" s="67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7"/>
      <c r="W38" s="67"/>
      <c r="X38" s="67"/>
    </row>
    <row r="39" spans="1:39" ht="12" customHeight="1" x14ac:dyDescent="0.25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47">
        <v>0</v>
      </c>
      <c r="O39" s="50"/>
      <c r="P39" s="5" t="s">
        <v>33</v>
      </c>
      <c r="Q39" s="67"/>
      <c r="R39" s="67"/>
      <c r="S39" s="67"/>
      <c r="T39" s="67"/>
      <c r="U39" s="67"/>
      <c r="V39" s="67"/>
      <c r="W39" s="67"/>
      <c r="X39" s="67"/>
      <c r="AJ39" s="69"/>
      <c r="AK39" s="69"/>
      <c r="AL39" s="69"/>
      <c r="AM39" s="69"/>
    </row>
    <row r="40" spans="1:39" ht="2.1" customHeight="1" x14ac:dyDescent="0.25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48"/>
      <c r="O40" s="67"/>
      <c r="P40" s="67"/>
      <c r="Q40" s="67"/>
      <c r="R40" s="51"/>
      <c r="S40" s="67"/>
      <c r="T40" s="67"/>
      <c r="U40" s="67"/>
      <c r="V40" s="67"/>
      <c r="W40" s="67"/>
      <c r="X40" s="67"/>
      <c r="AJ40" s="69"/>
      <c r="AK40" s="69"/>
      <c r="AL40" s="69"/>
      <c r="AM40" s="69"/>
    </row>
    <row r="41" spans="1:39" ht="12" customHeight="1" x14ac:dyDescent="0.25">
      <c r="A41" s="67"/>
      <c r="B41" s="67"/>
      <c r="C41" s="67"/>
      <c r="D41" s="67"/>
      <c r="E41" s="67"/>
      <c r="F41" s="67"/>
      <c r="G41" s="67"/>
      <c r="H41" s="5" t="s">
        <v>34</v>
      </c>
      <c r="I41" s="67"/>
      <c r="J41" s="67"/>
      <c r="K41" s="67"/>
      <c r="L41" s="67"/>
      <c r="M41" s="67"/>
      <c r="N41" s="47">
        <f>G37/2</f>
        <v>0</v>
      </c>
      <c r="O41" s="70"/>
      <c r="P41" s="71" t="s">
        <v>35</v>
      </c>
      <c r="Q41" s="72"/>
      <c r="R41" s="72"/>
      <c r="S41" s="62"/>
      <c r="T41" s="49">
        <f>N41+N43</f>
        <v>0</v>
      </c>
      <c r="U41" s="67"/>
      <c r="V41" s="67"/>
      <c r="W41" s="67"/>
      <c r="X41" s="67"/>
      <c r="AJ41" s="69"/>
      <c r="AK41" s="69"/>
      <c r="AL41" s="69"/>
      <c r="AM41" s="69"/>
    </row>
    <row r="42" spans="1:39" ht="2.1" customHeight="1" x14ac:dyDescent="0.25">
      <c r="A42" s="67"/>
      <c r="B42" s="67"/>
      <c r="C42" s="67"/>
      <c r="D42" s="67"/>
      <c r="E42" s="67"/>
      <c r="F42" s="67"/>
      <c r="G42" s="67"/>
      <c r="H42" s="51"/>
      <c r="I42" s="67"/>
      <c r="J42" s="67"/>
      <c r="K42" s="67"/>
      <c r="L42" s="67"/>
      <c r="M42" s="67"/>
      <c r="N42" s="48"/>
      <c r="O42" s="67"/>
      <c r="P42" s="72"/>
      <c r="Q42" s="72"/>
      <c r="R42" s="73"/>
      <c r="S42" s="67"/>
      <c r="T42" s="67"/>
      <c r="U42" s="67"/>
      <c r="V42" s="67"/>
      <c r="W42" s="67"/>
      <c r="X42" s="67"/>
      <c r="AJ42" s="69"/>
      <c r="AK42" s="69"/>
      <c r="AL42" s="69"/>
      <c r="AM42" s="69"/>
    </row>
    <row r="43" spans="1:39" ht="12" customHeight="1" x14ac:dyDescent="0.25">
      <c r="A43" s="67"/>
      <c r="B43" s="67"/>
      <c r="C43" s="67"/>
      <c r="D43" s="67"/>
      <c r="E43" s="67"/>
      <c r="F43" s="67"/>
      <c r="G43" s="5" t="s">
        <v>36</v>
      </c>
      <c r="H43" s="67"/>
      <c r="I43" s="67"/>
      <c r="J43" s="67"/>
      <c r="K43" s="67"/>
      <c r="L43" s="67"/>
      <c r="M43" s="67"/>
      <c r="N43" s="47">
        <f>F37</f>
        <v>0</v>
      </c>
      <c r="O43" s="70"/>
      <c r="P43" s="72"/>
      <c r="Q43" s="72"/>
      <c r="R43" s="72"/>
      <c r="S43" s="67"/>
      <c r="T43" s="67"/>
      <c r="U43" s="67"/>
      <c r="V43" s="67"/>
      <c r="W43" s="67"/>
      <c r="X43" s="67"/>
      <c r="Z43" s="50"/>
      <c r="AJ43" s="69"/>
      <c r="AK43" s="69"/>
      <c r="AL43" s="69"/>
      <c r="AM43" s="69"/>
    </row>
    <row r="44" spans="1:39" ht="2.1" customHeight="1" x14ac:dyDescent="0.25">
      <c r="A44" s="67"/>
      <c r="B44" s="67"/>
      <c r="C44" s="67"/>
      <c r="D44" s="67"/>
      <c r="E44" s="67"/>
      <c r="F44" s="67"/>
      <c r="G44" s="51"/>
      <c r="H44" s="67"/>
      <c r="I44" s="67"/>
      <c r="J44" s="67"/>
      <c r="K44" s="67"/>
      <c r="L44" s="67"/>
      <c r="M44" s="67"/>
      <c r="N44" s="48"/>
      <c r="O44" s="67"/>
      <c r="P44" s="67"/>
      <c r="Q44" s="67"/>
      <c r="R44" s="67"/>
      <c r="S44" s="67"/>
      <c r="T44" s="67"/>
      <c r="U44" s="67"/>
      <c r="V44" s="67"/>
      <c r="W44" s="67"/>
      <c r="X44" s="67"/>
      <c r="Z44" s="50"/>
      <c r="AJ44" s="69"/>
      <c r="AK44" s="69"/>
      <c r="AL44" s="69"/>
      <c r="AM44" s="69"/>
    </row>
    <row r="45" spans="1:39" ht="12" customHeight="1" x14ac:dyDescent="0.25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47">
        <f>SUM(N39:N43)</f>
        <v>0</v>
      </c>
      <c r="O45" s="50"/>
      <c r="P45" s="5" t="s">
        <v>37</v>
      </c>
      <c r="Q45" s="67"/>
      <c r="R45" s="67"/>
      <c r="S45" s="67"/>
      <c r="T45" s="67"/>
      <c r="U45" s="67"/>
      <c r="V45" s="67"/>
      <c r="W45" s="67"/>
      <c r="X45" s="67"/>
    </row>
    <row r="46" spans="1:39" ht="12" customHeight="1" x14ac:dyDescent="0.25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47"/>
      <c r="O46" s="50"/>
      <c r="P46" s="5"/>
      <c r="Q46" s="67"/>
      <c r="R46" s="67"/>
      <c r="S46" s="67"/>
      <c r="T46" s="67"/>
      <c r="U46" s="67"/>
      <c r="V46" s="67"/>
      <c r="W46" s="67"/>
      <c r="X46" s="67"/>
    </row>
    <row r="47" spans="1:39" ht="12" customHeight="1" x14ac:dyDescent="0.25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47"/>
      <c r="O47" s="50"/>
      <c r="P47" s="5"/>
      <c r="Q47" s="67"/>
      <c r="R47" s="67"/>
      <c r="S47" s="67"/>
      <c r="T47" s="67"/>
      <c r="U47" s="67"/>
      <c r="V47" s="67"/>
      <c r="W47" s="67"/>
      <c r="X47" s="67" t="s">
        <v>255</v>
      </c>
    </row>
    <row r="48" spans="1:39" ht="12" customHeight="1" x14ac:dyDescent="0.25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47"/>
      <c r="O48" s="50"/>
      <c r="P48" s="5"/>
      <c r="Q48" s="67"/>
      <c r="R48" s="67"/>
      <c r="S48" s="67"/>
      <c r="T48" s="67"/>
      <c r="U48" s="67"/>
      <c r="V48" s="67"/>
      <c r="W48" s="67"/>
      <c r="X48" s="67" t="s">
        <v>256</v>
      </c>
    </row>
    <row r="49" spans="1:24" ht="12" hidden="1" customHeight="1" x14ac:dyDescent="0.25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47"/>
      <c r="O49" s="50"/>
      <c r="P49" s="5"/>
      <c r="Q49" s="67"/>
      <c r="R49" s="67"/>
      <c r="S49" s="67"/>
      <c r="T49" s="67"/>
      <c r="U49" s="67"/>
      <c r="V49" s="67"/>
      <c r="W49" s="67"/>
      <c r="X49" s="67"/>
    </row>
    <row r="50" spans="1:24" ht="12" hidden="1" customHeight="1" x14ac:dyDescent="0.25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47"/>
      <c r="O50" s="50"/>
      <c r="P50" s="5"/>
      <c r="Q50" s="67"/>
      <c r="R50" s="67"/>
      <c r="S50" s="67"/>
      <c r="T50" s="67"/>
      <c r="U50" s="67"/>
      <c r="V50" s="67"/>
      <c r="W50" s="67"/>
      <c r="X50" s="67"/>
    </row>
    <row r="51" spans="1:24" ht="12" hidden="1" customHeight="1" x14ac:dyDescent="0.25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47"/>
      <c r="O51" s="50"/>
      <c r="P51" s="5"/>
      <c r="Q51" s="67"/>
      <c r="R51" s="67"/>
      <c r="S51" s="67"/>
      <c r="T51" s="67"/>
      <c r="U51" s="67"/>
      <c r="V51" s="67"/>
      <c r="W51" s="67"/>
      <c r="X51" s="67"/>
    </row>
    <row r="52" spans="1:24" ht="12" hidden="1" customHeight="1" x14ac:dyDescent="0.25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47"/>
      <c r="O52" s="50"/>
      <c r="P52" s="5"/>
      <c r="Q52" s="67"/>
      <c r="R52" s="67"/>
      <c r="S52" s="67"/>
      <c r="T52" s="67"/>
      <c r="U52" s="67"/>
      <c r="V52" s="67"/>
      <c r="W52" s="67"/>
      <c r="X52" s="67"/>
    </row>
    <row r="53" spans="1:24" ht="12" hidden="1" customHeight="1" x14ac:dyDescent="0.25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47"/>
      <c r="O53" s="50"/>
      <c r="P53" s="5"/>
      <c r="Q53" s="67"/>
      <c r="R53" s="67"/>
      <c r="S53" s="67"/>
      <c r="T53" s="67"/>
      <c r="U53" s="67"/>
      <c r="V53" s="67"/>
      <c r="W53" s="67"/>
      <c r="X53" s="67"/>
    </row>
    <row r="54" spans="1:24" ht="12" hidden="1" customHeight="1" x14ac:dyDescent="0.25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47"/>
      <c r="O54" s="50"/>
      <c r="P54" s="5"/>
      <c r="Q54" s="67"/>
      <c r="R54" s="67"/>
      <c r="S54" s="67"/>
      <c r="T54" s="67"/>
      <c r="U54" s="67"/>
      <c r="V54" s="67"/>
      <c r="W54" s="67"/>
      <c r="X54" s="67"/>
    </row>
    <row r="55" spans="1:24" ht="12" hidden="1" customHeight="1" x14ac:dyDescent="0.25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47"/>
      <c r="O55" s="50"/>
      <c r="P55" s="5"/>
      <c r="Q55" s="67"/>
      <c r="R55" s="67"/>
      <c r="S55" s="67"/>
      <c r="T55" s="67"/>
      <c r="U55" s="67"/>
      <c r="V55" s="67"/>
      <c r="W55" s="67"/>
      <c r="X55" s="67"/>
    </row>
    <row r="56" spans="1:24" ht="12" hidden="1" customHeight="1" x14ac:dyDescent="0.25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47"/>
      <c r="O56" s="50"/>
      <c r="P56" s="5"/>
      <c r="Q56" s="67"/>
      <c r="R56" s="67"/>
      <c r="S56" s="67"/>
      <c r="T56" s="67"/>
      <c r="U56" s="67"/>
      <c r="V56" s="67"/>
      <c r="W56" s="67"/>
      <c r="X56" s="67"/>
    </row>
    <row r="57" spans="1:24" ht="12" hidden="1" customHeight="1" x14ac:dyDescent="0.25">
      <c r="A57" s="67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47"/>
      <c r="O57" s="50"/>
      <c r="P57" s="5"/>
      <c r="Q57" s="67"/>
      <c r="R57" s="67"/>
      <c r="S57" s="67"/>
      <c r="T57" s="67"/>
      <c r="U57" s="67"/>
      <c r="V57" s="67"/>
      <c r="W57" s="67"/>
      <c r="X57" s="67"/>
    </row>
    <row r="58" spans="1:24" ht="12" hidden="1" customHeight="1" x14ac:dyDescent="0.25">
      <c r="A58" s="67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47"/>
      <c r="O58" s="50"/>
      <c r="P58" s="5"/>
      <c r="Q58" s="67"/>
      <c r="R58" s="67"/>
      <c r="S58" s="67"/>
      <c r="T58" s="67"/>
      <c r="U58" s="67"/>
      <c r="V58" s="67"/>
      <c r="W58" s="67"/>
      <c r="X58" s="67"/>
    </row>
    <row r="59" spans="1:24" ht="12" hidden="1" customHeight="1" x14ac:dyDescent="0.25">
      <c r="A59" s="67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47"/>
      <c r="O59" s="50"/>
      <c r="P59" s="5"/>
      <c r="Q59" s="67"/>
      <c r="R59" s="67"/>
      <c r="S59" s="67"/>
      <c r="T59" s="67"/>
      <c r="U59" s="67"/>
      <c r="V59" s="67"/>
      <c r="W59" s="67"/>
      <c r="X59" s="67"/>
    </row>
    <row r="60" spans="1:24" ht="12" hidden="1" customHeight="1" x14ac:dyDescent="0.25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47"/>
      <c r="O60" s="50"/>
      <c r="P60" s="5"/>
      <c r="Q60" s="67"/>
      <c r="R60" s="67"/>
      <c r="S60" s="67"/>
      <c r="T60" s="67"/>
      <c r="U60" s="67"/>
      <c r="V60" s="67"/>
      <c r="W60" s="67"/>
      <c r="X60" s="67"/>
    </row>
    <row r="61" spans="1:24" ht="12" hidden="1" customHeight="1" x14ac:dyDescent="0.25">
      <c r="A61" s="67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47"/>
      <c r="O61" s="50"/>
      <c r="P61" s="5"/>
      <c r="Q61" s="67"/>
      <c r="R61" s="67"/>
      <c r="S61" s="67"/>
      <c r="T61" s="67"/>
      <c r="U61" s="67"/>
      <c r="V61" s="67"/>
      <c r="W61" s="67"/>
      <c r="X61" s="67"/>
    </row>
    <row r="62" spans="1:24" ht="12" hidden="1" customHeight="1" x14ac:dyDescent="0.25">
      <c r="A62" s="67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47"/>
      <c r="O62" s="50"/>
      <c r="P62" s="5"/>
      <c r="Q62" s="67"/>
      <c r="R62" s="67"/>
      <c r="S62" s="67"/>
      <c r="T62" s="67"/>
      <c r="U62" s="67"/>
      <c r="V62" s="67"/>
      <c r="W62" s="67"/>
      <c r="X62" s="67"/>
    </row>
    <row r="63" spans="1:24" ht="12" hidden="1" customHeight="1" x14ac:dyDescent="0.25">
      <c r="A63" s="67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47"/>
      <c r="O63" s="50"/>
      <c r="P63" s="5"/>
      <c r="Q63" s="67"/>
      <c r="R63" s="67"/>
      <c r="S63" s="67"/>
      <c r="T63" s="67"/>
      <c r="U63" s="67"/>
      <c r="V63" s="67"/>
      <c r="W63" s="67"/>
      <c r="X63" s="67"/>
    </row>
    <row r="64" spans="1:24" ht="12" hidden="1" customHeight="1" x14ac:dyDescent="0.25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47"/>
      <c r="O64" s="50"/>
      <c r="P64" s="5"/>
      <c r="Q64" s="67"/>
      <c r="R64" s="67"/>
      <c r="S64" s="67"/>
      <c r="T64" s="67"/>
      <c r="U64" s="67"/>
      <c r="V64" s="67"/>
      <c r="W64" s="67"/>
      <c r="X64" s="67"/>
    </row>
    <row r="65" spans="1:24" ht="12" hidden="1" customHeight="1" x14ac:dyDescent="0.25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47"/>
      <c r="O65" s="50"/>
      <c r="P65" s="5"/>
      <c r="Q65" s="67"/>
      <c r="R65" s="67"/>
      <c r="S65" s="67"/>
      <c r="T65" s="67"/>
      <c r="U65" s="67"/>
      <c r="V65" s="67"/>
      <c r="W65" s="67"/>
      <c r="X65" s="67"/>
    </row>
    <row r="66" spans="1:24" ht="12" hidden="1" customHeight="1" x14ac:dyDescent="0.25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47"/>
      <c r="O66" s="50"/>
      <c r="P66" s="5"/>
      <c r="Q66" s="67"/>
      <c r="R66" s="67"/>
      <c r="S66" s="67"/>
      <c r="T66" s="67"/>
      <c r="U66" s="67"/>
      <c r="V66" s="67"/>
      <c r="W66" s="67"/>
      <c r="X66" s="67"/>
    </row>
    <row r="67" spans="1:24" ht="12" hidden="1" customHeight="1" x14ac:dyDescent="0.25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47"/>
      <c r="O67" s="50"/>
      <c r="P67" s="5"/>
      <c r="Q67" s="67"/>
      <c r="R67" s="67"/>
      <c r="S67" s="67"/>
      <c r="T67" s="67"/>
      <c r="U67" s="67"/>
      <c r="V67" s="67"/>
      <c r="W67" s="67"/>
      <c r="X67" s="67"/>
    </row>
    <row r="68" spans="1:24" ht="12" hidden="1" customHeight="1" x14ac:dyDescent="0.25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47"/>
      <c r="O68" s="50"/>
      <c r="P68" s="5"/>
      <c r="Q68" s="67"/>
      <c r="R68" s="67"/>
      <c r="S68" s="67"/>
      <c r="T68" s="67"/>
      <c r="U68" s="67"/>
      <c r="V68" s="67"/>
      <c r="W68" s="67"/>
      <c r="X68" s="67"/>
    </row>
    <row r="69" spans="1:24" ht="12" hidden="1" customHeight="1" x14ac:dyDescent="0.25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47"/>
      <c r="O69" s="50"/>
      <c r="P69" s="5"/>
      <c r="Q69" s="67"/>
      <c r="R69" s="67"/>
      <c r="S69" s="67"/>
      <c r="T69" s="67"/>
      <c r="U69" s="67"/>
      <c r="V69" s="67"/>
      <c r="W69" s="67"/>
      <c r="X69" s="67"/>
    </row>
    <row r="70" spans="1:24" ht="12" hidden="1" customHeight="1" x14ac:dyDescent="0.25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47"/>
      <c r="O70" s="50"/>
      <c r="P70" s="5"/>
      <c r="Q70" s="67"/>
      <c r="R70" s="67"/>
      <c r="S70" s="67"/>
      <c r="T70" s="67"/>
      <c r="U70" s="67"/>
      <c r="V70" s="67"/>
      <c r="W70" s="67"/>
      <c r="X70" s="67"/>
    </row>
    <row r="71" spans="1:24" ht="12" hidden="1" customHeight="1" x14ac:dyDescent="0.25">
      <c r="A71" s="67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47"/>
      <c r="O71" s="50"/>
      <c r="P71" s="5"/>
      <c r="Q71" s="67"/>
      <c r="R71" s="67"/>
      <c r="S71" s="67"/>
      <c r="T71" s="67"/>
      <c r="U71" s="67"/>
      <c r="V71" s="67"/>
      <c r="W71" s="67"/>
      <c r="X71" s="67"/>
    </row>
    <row r="72" spans="1:24" ht="12" hidden="1" customHeight="1" x14ac:dyDescent="0.25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47"/>
      <c r="O72" s="50"/>
      <c r="P72" s="5"/>
      <c r="Q72" s="67"/>
      <c r="R72" s="67"/>
      <c r="S72" s="67"/>
      <c r="T72" s="67"/>
      <c r="U72" s="67"/>
      <c r="V72" s="67"/>
      <c r="W72" s="67"/>
      <c r="X72" s="67"/>
    </row>
    <row r="73" spans="1:24" ht="12" hidden="1" customHeight="1" x14ac:dyDescent="0.25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47"/>
      <c r="O73" s="50"/>
      <c r="P73" s="5"/>
      <c r="Q73" s="67"/>
      <c r="R73" s="67"/>
      <c r="S73" s="67"/>
      <c r="T73" s="67"/>
      <c r="U73" s="67"/>
      <c r="V73" s="67"/>
      <c r="W73" s="67"/>
      <c r="X73" s="67"/>
    </row>
    <row r="74" spans="1:24" ht="12" hidden="1" customHeight="1" x14ac:dyDescent="0.25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47"/>
      <c r="O74" s="50"/>
      <c r="P74" s="5"/>
      <c r="Q74" s="67"/>
      <c r="R74" s="67"/>
      <c r="S74" s="67"/>
      <c r="T74" s="67"/>
      <c r="U74" s="67"/>
      <c r="V74" s="67"/>
      <c r="W74" s="67"/>
      <c r="X74" s="67"/>
    </row>
    <row r="75" spans="1:24" ht="12" hidden="1" customHeight="1" x14ac:dyDescent="0.25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47"/>
      <c r="O75" s="50"/>
      <c r="P75" s="5"/>
      <c r="Q75" s="67"/>
      <c r="R75" s="67"/>
      <c r="S75" s="67"/>
      <c r="T75" s="67"/>
      <c r="U75" s="67"/>
      <c r="V75" s="67"/>
      <c r="W75" s="67"/>
      <c r="X75" s="67"/>
    </row>
    <row r="76" spans="1:24" ht="12" hidden="1" customHeight="1" x14ac:dyDescent="0.25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47"/>
      <c r="O76" s="50"/>
      <c r="P76" s="5"/>
      <c r="Q76" s="67"/>
      <c r="R76" s="67"/>
      <c r="S76" s="67"/>
      <c r="T76" s="67"/>
      <c r="U76" s="67"/>
      <c r="V76" s="67"/>
      <c r="W76" s="67"/>
      <c r="X76" s="67"/>
    </row>
    <row r="77" spans="1:24" ht="12" hidden="1" customHeight="1" x14ac:dyDescent="0.25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47"/>
      <c r="O77" s="50"/>
      <c r="P77" s="5"/>
      <c r="Q77" s="67"/>
      <c r="R77" s="67"/>
      <c r="S77" s="67"/>
      <c r="T77" s="67"/>
      <c r="U77" s="67"/>
      <c r="V77" s="67"/>
      <c r="W77" s="67"/>
      <c r="X77" s="67"/>
    </row>
    <row r="78" spans="1:24" ht="12" hidden="1" customHeight="1" x14ac:dyDescent="0.25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47"/>
      <c r="O78" s="50"/>
      <c r="P78" s="5"/>
      <c r="Q78" s="67"/>
      <c r="R78" s="67"/>
      <c r="S78" s="67"/>
      <c r="T78" s="67"/>
      <c r="U78" s="67"/>
      <c r="V78" s="67"/>
      <c r="W78" s="67"/>
      <c r="X78" s="67"/>
    </row>
    <row r="79" spans="1:24" ht="12" hidden="1" customHeight="1" x14ac:dyDescent="0.25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47"/>
      <c r="O79" s="50"/>
      <c r="P79" s="5"/>
      <c r="Q79" s="67"/>
      <c r="R79" s="67"/>
      <c r="S79" s="67"/>
      <c r="T79" s="67"/>
      <c r="U79" s="67"/>
      <c r="V79" s="67"/>
      <c r="W79" s="67"/>
      <c r="X79" s="67"/>
    </row>
    <row r="80" spans="1:24" ht="12" hidden="1" customHeight="1" x14ac:dyDescent="0.25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47"/>
      <c r="O80" s="50"/>
      <c r="P80" s="5"/>
      <c r="Q80" s="67"/>
      <c r="R80" s="67"/>
      <c r="S80" s="67"/>
      <c r="T80" s="67"/>
      <c r="U80" s="67"/>
      <c r="V80" s="67"/>
      <c r="W80" s="67"/>
      <c r="X80" s="67"/>
    </row>
    <row r="81" spans="1:24" ht="12" hidden="1" customHeight="1" x14ac:dyDescent="0.25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47"/>
      <c r="O81" s="50"/>
      <c r="P81" s="5"/>
      <c r="Q81" s="67"/>
      <c r="R81" s="67"/>
      <c r="S81" s="67"/>
      <c r="T81" s="67"/>
      <c r="U81" s="67"/>
      <c r="V81" s="67"/>
      <c r="W81" s="67"/>
      <c r="X81" s="67"/>
    </row>
    <row r="82" spans="1:24" ht="12" hidden="1" customHeight="1" x14ac:dyDescent="0.25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47"/>
      <c r="O82" s="50"/>
      <c r="P82" s="5"/>
      <c r="Q82" s="67"/>
      <c r="R82" s="67"/>
      <c r="S82" s="67"/>
      <c r="T82" s="67"/>
      <c r="U82" s="67"/>
      <c r="V82" s="67"/>
      <c r="W82" s="67"/>
      <c r="X82" s="67"/>
    </row>
    <row r="83" spans="1:24" ht="12" hidden="1" customHeight="1" x14ac:dyDescent="0.25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47"/>
      <c r="O83" s="50"/>
      <c r="P83" s="5"/>
      <c r="Q83" s="67"/>
      <c r="R83" s="67"/>
      <c r="S83" s="67"/>
      <c r="T83" s="67"/>
      <c r="U83" s="67"/>
      <c r="V83" s="67"/>
      <c r="W83" s="67"/>
      <c r="X83" s="67"/>
    </row>
    <row r="84" spans="1:24" ht="12" hidden="1" customHeight="1" x14ac:dyDescent="0.25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47"/>
      <c r="O84" s="50"/>
      <c r="P84" s="5"/>
      <c r="Q84" s="67"/>
      <c r="R84" s="67"/>
      <c r="S84" s="67"/>
      <c r="T84" s="67"/>
      <c r="U84" s="67"/>
      <c r="V84" s="67"/>
      <c r="W84" s="67"/>
      <c r="X84" s="67"/>
    </row>
    <row r="85" spans="1:24" ht="12" hidden="1" customHeight="1" x14ac:dyDescent="0.25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47"/>
      <c r="O85" s="50"/>
      <c r="P85" s="5"/>
      <c r="Q85" s="67"/>
      <c r="R85" s="67"/>
      <c r="S85" s="67"/>
      <c r="T85" s="67"/>
      <c r="U85" s="67"/>
      <c r="V85" s="67"/>
      <c r="W85" s="67"/>
      <c r="X85" s="67"/>
    </row>
    <row r="86" spans="1:24" ht="12" hidden="1" customHeight="1" x14ac:dyDescent="0.25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47"/>
      <c r="O86" s="50"/>
      <c r="P86" s="5"/>
      <c r="Q86" s="67"/>
      <c r="R86" s="67"/>
      <c r="S86" s="67"/>
      <c r="T86" s="67"/>
      <c r="U86" s="67"/>
      <c r="V86" s="67"/>
      <c r="W86" s="67"/>
      <c r="X86" s="67"/>
    </row>
    <row r="87" spans="1:24" ht="12" hidden="1" customHeight="1" x14ac:dyDescent="0.25">
      <c r="A87" s="67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47"/>
      <c r="O87" s="50"/>
      <c r="P87" s="5"/>
      <c r="Q87" s="67"/>
      <c r="R87" s="67"/>
      <c r="S87" s="67"/>
      <c r="T87" s="67"/>
      <c r="U87" s="67"/>
      <c r="V87" s="67"/>
      <c r="W87" s="67"/>
      <c r="X87" s="67"/>
    </row>
    <row r="88" spans="1:24" ht="12" hidden="1" customHeight="1" x14ac:dyDescent="0.25">
      <c r="A88" s="67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47"/>
      <c r="O88" s="50"/>
      <c r="P88" s="5"/>
      <c r="Q88" s="67"/>
      <c r="R88" s="67"/>
      <c r="S88" s="67"/>
      <c r="T88" s="67"/>
      <c r="U88" s="67"/>
      <c r="V88" s="67"/>
      <c r="W88" s="67"/>
      <c r="X88" s="67"/>
    </row>
    <row r="89" spans="1:24" ht="12" hidden="1" customHeight="1" x14ac:dyDescent="0.25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47"/>
      <c r="O89" s="50"/>
      <c r="P89" s="5"/>
      <c r="Q89" s="67"/>
      <c r="R89" s="67"/>
      <c r="S89" s="67"/>
      <c r="T89" s="67"/>
      <c r="U89" s="67"/>
      <c r="V89" s="67"/>
      <c r="W89" s="67"/>
      <c r="X89" s="67"/>
    </row>
    <row r="90" spans="1:24" ht="12" hidden="1" customHeight="1" x14ac:dyDescent="0.25">
      <c r="A90" s="67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47"/>
      <c r="O90" s="50"/>
      <c r="P90" s="5"/>
      <c r="Q90" s="67"/>
      <c r="R90" s="67"/>
      <c r="S90" s="67"/>
      <c r="T90" s="67"/>
      <c r="U90" s="67"/>
      <c r="V90" s="67"/>
      <c r="W90" s="67"/>
      <c r="X90" s="67"/>
    </row>
    <row r="91" spans="1:24" ht="12" hidden="1" customHeight="1" x14ac:dyDescent="0.25">
      <c r="A91" s="67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47"/>
      <c r="O91" s="50"/>
      <c r="P91" s="5"/>
      <c r="Q91" s="67"/>
      <c r="R91" s="67"/>
      <c r="S91" s="67"/>
      <c r="T91" s="67"/>
      <c r="U91" s="67"/>
      <c r="V91" s="67"/>
      <c r="W91" s="67"/>
      <c r="X91" s="67"/>
    </row>
    <row r="92" spans="1:24" ht="12" hidden="1" customHeight="1" x14ac:dyDescent="0.25">
      <c r="A92" s="67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47"/>
      <c r="O92" s="50"/>
      <c r="P92" s="5"/>
      <c r="Q92" s="67"/>
      <c r="R92" s="67"/>
      <c r="S92" s="67"/>
      <c r="T92" s="67"/>
      <c r="U92" s="67"/>
      <c r="V92" s="67"/>
      <c r="W92" s="67"/>
      <c r="X92" s="67"/>
    </row>
    <row r="93" spans="1:24" ht="12" hidden="1" customHeight="1" x14ac:dyDescent="0.25">
      <c r="A93" s="67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47"/>
      <c r="O93" s="50"/>
      <c r="P93" s="5"/>
      <c r="Q93" s="67"/>
      <c r="R93" s="67"/>
      <c r="S93" s="67"/>
      <c r="T93" s="67"/>
      <c r="U93" s="67"/>
      <c r="V93" s="67"/>
      <c r="W93" s="67"/>
      <c r="X93" s="67"/>
    </row>
    <row r="94" spans="1:24" ht="12" hidden="1" customHeight="1" x14ac:dyDescent="0.25">
      <c r="A94" s="67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47"/>
      <c r="O94" s="50"/>
      <c r="P94" s="5"/>
      <c r="Q94" s="67"/>
      <c r="R94" s="67"/>
      <c r="S94" s="67"/>
      <c r="T94" s="67"/>
      <c r="U94" s="67"/>
      <c r="V94" s="67"/>
      <c r="W94" s="67"/>
      <c r="X94" s="67"/>
    </row>
    <row r="95" spans="1:24" ht="12" hidden="1" customHeight="1" x14ac:dyDescent="0.25">
      <c r="A95" s="67"/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47"/>
      <c r="O95" s="50"/>
      <c r="P95" s="5"/>
      <c r="Q95" s="67"/>
      <c r="R95" s="67"/>
      <c r="S95" s="67"/>
      <c r="T95" s="67"/>
      <c r="U95" s="67"/>
      <c r="V95" s="67"/>
      <c r="W95" s="67"/>
      <c r="X95" s="67"/>
    </row>
    <row r="96" spans="1:24" ht="12" hidden="1" customHeight="1" x14ac:dyDescent="0.25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47"/>
      <c r="O96" s="50"/>
      <c r="P96" s="5"/>
      <c r="Q96" s="67"/>
      <c r="R96" s="67"/>
      <c r="S96" s="67"/>
      <c r="T96" s="67"/>
      <c r="U96" s="67"/>
      <c r="V96" s="67"/>
      <c r="W96" s="67"/>
      <c r="X96" s="67"/>
    </row>
    <row r="97" spans="1:24" ht="12" hidden="1" customHeight="1" x14ac:dyDescent="0.25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47"/>
      <c r="O97" s="50"/>
      <c r="P97" s="5"/>
      <c r="Q97" s="67"/>
      <c r="R97" s="67"/>
      <c r="S97" s="67"/>
      <c r="T97" s="67"/>
      <c r="U97" s="67"/>
      <c r="V97" s="67"/>
      <c r="W97" s="67"/>
      <c r="X97" s="67"/>
    </row>
    <row r="98" spans="1:24" ht="12" hidden="1" customHeight="1" x14ac:dyDescent="0.25">
      <c r="A98" s="67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47"/>
      <c r="O98" s="50"/>
      <c r="P98" s="5"/>
      <c r="Q98" s="67"/>
      <c r="R98" s="67"/>
      <c r="S98" s="67"/>
      <c r="T98" s="67"/>
      <c r="U98" s="67"/>
      <c r="V98" s="67"/>
      <c r="W98" s="67"/>
      <c r="X98" s="67"/>
    </row>
    <row r="99" spans="1:24" ht="12" hidden="1" customHeight="1" x14ac:dyDescent="0.25">
      <c r="A99" s="6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47"/>
      <c r="O99" s="50"/>
      <c r="P99" s="5"/>
      <c r="Q99" s="67"/>
      <c r="R99" s="67"/>
      <c r="S99" s="67"/>
      <c r="T99" s="67"/>
      <c r="U99" s="67"/>
      <c r="V99" s="67"/>
      <c r="W99" s="67"/>
      <c r="X99" s="67"/>
    </row>
    <row r="100" spans="1:24" ht="12" hidden="1" customHeight="1" x14ac:dyDescent="0.25">
      <c r="A100" s="67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47"/>
      <c r="O100" s="50"/>
      <c r="P100" s="5"/>
      <c r="Q100" s="67"/>
      <c r="R100" s="67"/>
      <c r="S100" s="67"/>
      <c r="T100" s="67"/>
      <c r="U100" s="67"/>
      <c r="V100" s="67"/>
      <c r="W100" s="67"/>
      <c r="X100" s="67"/>
    </row>
    <row r="101" spans="1:24" ht="12" hidden="1" customHeight="1" x14ac:dyDescent="0.25">
      <c r="A101" s="67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47"/>
      <c r="O101" s="50"/>
      <c r="P101" s="5"/>
      <c r="Q101" s="67"/>
      <c r="R101" s="67"/>
      <c r="S101" s="67"/>
      <c r="T101" s="67"/>
      <c r="U101" s="67"/>
      <c r="V101" s="67"/>
      <c r="W101" s="67"/>
      <c r="X101" s="67"/>
    </row>
    <row r="102" spans="1:24" ht="12" hidden="1" customHeight="1" x14ac:dyDescent="0.25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47"/>
      <c r="O102" s="50"/>
      <c r="P102" s="5"/>
      <c r="Q102" s="67"/>
      <c r="R102" s="67"/>
      <c r="S102" s="67"/>
      <c r="T102" s="67"/>
      <c r="U102" s="67"/>
      <c r="V102" s="67"/>
      <c r="W102" s="67"/>
      <c r="X102" s="67"/>
    </row>
    <row r="103" spans="1:24" ht="12" hidden="1" customHeight="1" x14ac:dyDescent="0.25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47"/>
      <c r="O103" s="50"/>
      <c r="P103" s="5"/>
      <c r="Q103" s="67"/>
      <c r="R103" s="67"/>
      <c r="S103" s="67"/>
      <c r="T103" s="67"/>
      <c r="U103" s="67"/>
      <c r="V103" s="67"/>
      <c r="W103" s="67"/>
      <c r="X103" s="67"/>
    </row>
    <row r="104" spans="1:24" ht="12" hidden="1" customHeight="1" x14ac:dyDescent="0.25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47"/>
      <c r="O104" s="50"/>
      <c r="P104" s="5"/>
      <c r="Q104" s="67"/>
      <c r="R104" s="67"/>
      <c r="S104" s="67"/>
      <c r="T104" s="67"/>
      <c r="U104" s="67"/>
      <c r="V104" s="67"/>
      <c r="W104" s="67"/>
      <c r="X104" s="67"/>
    </row>
    <row r="105" spans="1:24" ht="12" hidden="1" customHeight="1" x14ac:dyDescent="0.25">
      <c r="A105" s="6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47"/>
      <c r="O105" s="50"/>
      <c r="P105" s="5"/>
      <c r="Q105" s="67"/>
      <c r="R105" s="67"/>
      <c r="S105" s="67"/>
      <c r="T105" s="67"/>
      <c r="U105" s="67"/>
      <c r="V105" s="67"/>
      <c r="W105" s="67"/>
      <c r="X105" s="67"/>
    </row>
    <row r="106" spans="1:24" ht="12" hidden="1" customHeight="1" x14ac:dyDescent="0.25">
      <c r="A106" s="67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47"/>
      <c r="O106" s="50"/>
      <c r="P106" s="5"/>
      <c r="Q106" s="67"/>
      <c r="R106" s="67"/>
      <c r="S106" s="67"/>
      <c r="T106" s="67"/>
      <c r="U106" s="67"/>
      <c r="V106" s="67"/>
      <c r="W106" s="67"/>
      <c r="X106" s="67"/>
    </row>
    <row r="107" spans="1:24" ht="12" hidden="1" customHeight="1" x14ac:dyDescent="0.25">
      <c r="A107" s="67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47"/>
      <c r="O107" s="50"/>
      <c r="P107" s="5"/>
      <c r="Q107" s="67"/>
      <c r="R107" s="67"/>
      <c r="S107" s="67"/>
      <c r="T107" s="67"/>
      <c r="U107" s="67"/>
      <c r="V107" s="67"/>
      <c r="W107" s="67"/>
      <c r="X107" s="67"/>
    </row>
    <row r="108" spans="1:24" ht="12" hidden="1" customHeight="1" x14ac:dyDescent="0.25">
      <c r="A108" s="67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47"/>
      <c r="O108" s="50"/>
      <c r="P108" s="5"/>
      <c r="Q108" s="67"/>
      <c r="R108" s="67"/>
      <c r="S108" s="67"/>
      <c r="T108" s="67"/>
      <c r="U108" s="67"/>
      <c r="V108" s="67"/>
      <c r="W108" s="67"/>
      <c r="X108" s="67"/>
    </row>
    <row r="109" spans="1:24" ht="12" hidden="1" customHeight="1" x14ac:dyDescent="0.25">
      <c r="A109" s="6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47"/>
      <c r="O109" s="50"/>
      <c r="P109" s="5"/>
      <c r="Q109" s="67"/>
      <c r="R109" s="67"/>
      <c r="S109" s="67"/>
      <c r="T109" s="67"/>
      <c r="U109" s="67"/>
      <c r="V109" s="67"/>
      <c r="W109" s="67"/>
      <c r="X109" s="67"/>
    </row>
    <row r="110" spans="1:24" ht="12" hidden="1" customHeight="1" x14ac:dyDescent="0.25">
      <c r="A110" s="67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47"/>
      <c r="O110" s="50"/>
      <c r="P110" s="5"/>
      <c r="Q110" s="67"/>
      <c r="R110" s="67"/>
      <c r="S110" s="67"/>
      <c r="T110" s="67"/>
      <c r="U110" s="67"/>
      <c r="V110" s="67"/>
      <c r="W110" s="67"/>
      <c r="X110" s="67"/>
    </row>
    <row r="111" spans="1:24" ht="12" hidden="1" customHeight="1" x14ac:dyDescent="0.25">
      <c r="A111" s="67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47"/>
      <c r="O111" s="50"/>
      <c r="P111" s="5"/>
      <c r="Q111" s="67"/>
      <c r="R111" s="67"/>
      <c r="S111" s="67"/>
      <c r="T111" s="67"/>
      <c r="U111" s="67"/>
      <c r="V111" s="67"/>
      <c r="W111" s="67"/>
      <c r="X111" s="67"/>
    </row>
    <row r="112" spans="1:24" ht="12" hidden="1" customHeight="1" x14ac:dyDescent="0.25">
      <c r="A112" s="67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47"/>
      <c r="O112" s="50"/>
      <c r="P112" s="5"/>
      <c r="Q112" s="67"/>
      <c r="R112" s="67"/>
      <c r="S112" s="67"/>
      <c r="T112" s="67"/>
      <c r="U112" s="67"/>
      <c r="V112" s="67"/>
      <c r="W112" s="67"/>
      <c r="X112" s="67"/>
    </row>
    <row r="113" spans="1:24" ht="12" hidden="1" customHeight="1" x14ac:dyDescent="0.25">
      <c r="A113" s="67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47"/>
      <c r="O113" s="50"/>
      <c r="P113" s="5"/>
      <c r="Q113" s="67"/>
      <c r="R113" s="67"/>
      <c r="S113" s="67"/>
      <c r="T113" s="67"/>
      <c r="U113" s="67"/>
      <c r="V113" s="67"/>
      <c r="W113" s="67"/>
      <c r="X113" s="67"/>
    </row>
    <row r="114" spans="1:24" ht="12" hidden="1" customHeight="1" x14ac:dyDescent="0.25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47"/>
      <c r="O114" s="50"/>
      <c r="P114" s="5"/>
      <c r="Q114" s="67"/>
      <c r="R114" s="67"/>
      <c r="S114" s="67"/>
      <c r="T114" s="67"/>
      <c r="U114" s="67"/>
      <c r="V114" s="67"/>
      <c r="W114" s="67"/>
      <c r="X114" s="67"/>
    </row>
    <row r="115" spans="1:24" ht="12" hidden="1" customHeight="1" x14ac:dyDescent="0.25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47"/>
      <c r="O115" s="50"/>
      <c r="P115" s="5"/>
      <c r="Q115" s="67"/>
      <c r="R115" s="67"/>
      <c r="S115" s="67"/>
      <c r="T115" s="67"/>
      <c r="U115" s="67"/>
      <c r="V115" s="67"/>
      <c r="W115" s="67"/>
      <c r="X115" s="67"/>
    </row>
    <row r="116" spans="1:24" ht="12" hidden="1" customHeight="1" x14ac:dyDescent="0.25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47"/>
      <c r="O116" s="50"/>
      <c r="P116" s="5"/>
      <c r="Q116" s="67"/>
      <c r="R116" s="67"/>
      <c r="S116" s="67"/>
      <c r="T116" s="67"/>
      <c r="U116" s="67"/>
      <c r="V116" s="67"/>
      <c r="W116" s="67"/>
      <c r="X116" s="67"/>
    </row>
    <row r="117" spans="1:24" ht="12" hidden="1" customHeight="1" x14ac:dyDescent="0.25">
      <c r="A117" s="6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47"/>
      <c r="O117" s="50"/>
      <c r="P117" s="5"/>
      <c r="Q117" s="67"/>
      <c r="R117" s="67"/>
      <c r="S117" s="67"/>
      <c r="T117" s="67"/>
      <c r="U117" s="67"/>
      <c r="V117" s="67"/>
      <c r="W117" s="67"/>
      <c r="X117" s="67"/>
    </row>
    <row r="118" spans="1:24" ht="12" hidden="1" customHeight="1" x14ac:dyDescent="0.25">
      <c r="A118" s="67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47"/>
      <c r="O118" s="50"/>
      <c r="P118" s="5"/>
      <c r="Q118" s="67"/>
      <c r="R118" s="67"/>
      <c r="S118" s="67"/>
      <c r="T118" s="67"/>
      <c r="U118" s="67"/>
      <c r="V118" s="67"/>
      <c r="W118" s="67"/>
      <c r="X118" s="67"/>
    </row>
    <row r="119" spans="1:24" ht="12" hidden="1" customHeight="1" x14ac:dyDescent="0.25">
      <c r="A119" s="67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47"/>
      <c r="O119" s="50"/>
      <c r="P119" s="5"/>
      <c r="Q119" s="67"/>
      <c r="R119" s="67"/>
      <c r="S119" s="67"/>
      <c r="T119" s="67"/>
      <c r="U119" s="67"/>
      <c r="V119" s="67"/>
      <c r="W119" s="67"/>
      <c r="X119" s="67"/>
    </row>
    <row r="120" spans="1:24" ht="12" hidden="1" customHeight="1" x14ac:dyDescent="0.25">
      <c r="A120" s="67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47"/>
      <c r="O120" s="50"/>
      <c r="P120" s="5"/>
      <c r="Q120" s="67"/>
      <c r="R120" s="67"/>
      <c r="S120" s="67"/>
      <c r="T120" s="67"/>
      <c r="U120" s="67"/>
      <c r="V120" s="67"/>
      <c r="W120" s="67"/>
      <c r="X120" s="67"/>
    </row>
    <row r="121" spans="1:24" ht="12" hidden="1" customHeight="1" x14ac:dyDescent="0.25">
      <c r="A121" s="67"/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47"/>
      <c r="O121" s="50"/>
      <c r="P121" s="5"/>
      <c r="Q121" s="67"/>
      <c r="R121" s="67"/>
      <c r="S121" s="67"/>
      <c r="T121" s="67"/>
      <c r="U121" s="67"/>
      <c r="V121" s="67"/>
      <c r="W121" s="67"/>
      <c r="X121" s="67"/>
    </row>
    <row r="122" spans="1:24" ht="12" hidden="1" customHeight="1" x14ac:dyDescent="0.25">
      <c r="A122" s="6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47"/>
      <c r="O122" s="50"/>
      <c r="P122" s="5"/>
      <c r="Q122" s="67"/>
      <c r="R122" s="67"/>
      <c r="S122" s="67"/>
      <c r="T122" s="67"/>
      <c r="U122" s="67"/>
      <c r="V122" s="67"/>
      <c r="W122" s="67"/>
      <c r="X122" s="67"/>
    </row>
    <row r="123" spans="1:24" ht="12" hidden="1" customHeight="1" x14ac:dyDescent="0.25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47"/>
      <c r="O123" s="50"/>
      <c r="P123" s="5"/>
      <c r="Q123" s="67"/>
      <c r="R123" s="67"/>
      <c r="S123" s="67"/>
      <c r="T123" s="67"/>
      <c r="U123" s="67"/>
      <c r="V123" s="67"/>
      <c r="W123" s="67"/>
      <c r="X123" s="67"/>
    </row>
    <row r="124" spans="1:24" ht="12" hidden="1" customHeight="1" x14ac:dyDescent="0.25">
      <c r="A124" s="67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47"/>
      <c r="O124" s="50"/>
      <c r="P124" s="5"/>
      <c r="Q124" s="67"/>
      <c r="R124" s="67"/>
      <c r="S124" s="67"/>
      <c r="T124" s="67"/>
      <c r="U124" s="67"/>
      <c r="V124" s="67"/>
      <c r="W124" s="67"/>
      <c r="X124" s="67"/>
    </row>
    <row r="125" spans="1:24" ht="12" hidden="1" customHeight="1" x14ac:dyDescent="0.25">
      <c r="A125" s="67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47"/>
      <c r="O125" s="50"/>
      <c r="P125" s="5"/>
      <c r="Q125" s="67"/>
      <c r="R125" s="67"/>
      <c r="S125" s="67"/>
      <c r="T125" s="67"/>
      <c r="U125" s="67"/>
      <c r="V125" s="67"/>
      <c r="W125" s="67"/>
      <c r="X125" s="67"/>
    </row>
    <row r="126" spans="1:24" ht="12" hidden="1" customHeight="1" x14ac:dyDescent="0.25">
      <c r="A126" s="67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47"/>
      <c r="O126" s="50"/>
      <c r="P126" s="5"/>
      <c r="Q126" s="67"/>
      <c r="R126" s="67"/>
      <c r="S126" s="67"/>
      <c r="T126" s="67"/>
      <c r="U126" s="67"/>
      <c r="V126" s="67"/>
      <c r="W126" s="67"/>
      <c r="X126" s="67"/>
    </row>
    <row r="127" spans="1:24" ht="12" hidden="1" customHeight="1" x14ac:dyDescent="0.25">
      <c r="A127" s="67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47"/>
      <c r="O127" s="50"/>
      <c r="P127" s="5"/>
      <c r="Q127" s="67"/>
      <c r="R127" s="67"/>
      <c r="S127" s="67"/>
      <c r="T127" s="67"/>
      <c r="U127" s="67"/>
      <c r="V127" s="67"/>
      <c r="W127" s="67"/>
      <c r="X127" s="67"/>
    </row>
    <row r="128" spans="1:24" ht="12" hidden="1" customHeight="1" x14ac:dyDescent="0.25">
      <c r="A128" s="67"/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47"/>
      <c r="O128" s="50"/>
      <c r="P128" s="5"/>
      <c r="Q128" s="67"/>
      <c r="R128" s="67"/>
      <c r="S128" s="67"/>
      <c r="T128" s="67"/>
      <c r="U128" s="67"/>
      <c r="V128" s="67"/>
      <c r="W128" s="67"/>
      <c r="X128" s="67"/>
    </row>
    <row r="129" spans="1:24" ht="12" hidden="1" customHeight="1" x14ac:dyDescent="0.25">
      <c r="A129" s="67"/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47"/>
      <c r="O129" s="50"/>
      <c r="P129" s="5"/>
      <c r="Q129" s="67"/>
      <c r="R129" s="67"/>
      <c r="S129" s="67"/>
      <c r="T129" s="67"/>
      <c r="U129" s="67"/>
      <c r="V129" s="67"/>
      <c r="W129" s="67"/>
      <c r="X129" s="67"/>
    </row>
    <row r="130" spans="1:24" ht="12" hidden="1" customHeight="1" x14ac:dyDescent="0.25">
      <c r="A130" s="67"/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47"/>
      <c r="O130" s="50"/>
      <c r="P130" s="5"/>
      <c r="Q130" s="67"/>
      <c r="R130" s="67"/>
      <c r="S130" s="67"/>
      <c r="T130" s="67"/>
      <c r="U130" s="67"/>
      <c r="V130" s="67"/>
      <c r="W130" s="67"/>
      <c r="X130" s="67"/>
    </row>
    <row r="131" spans="1:24" ht="12" hidden="1" customHeight="1" x14ac:dyDescent="0.25">
      <c r="A131" s="67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47"/>
      <c r="O131" s="50"/>
      <c r="P131" s="5"/>
      <c r="Q131" s="67"/>
      <c r="R131" s="67"/>
      <c r="S131" s="67"/>
      <c r="T131" s="67"/>
      <c r="U131" s="67"/>
      <c r="V131" s="67"/>
      <c r="W131" s="67"/>
      <c r="X131" s="67"/>
    </row>
    <row r="132" spans="1:24" ht="12" hidden="1" customHeight="1" x14ac:dyDescent="0.25">
      <c r="A132" s="67"/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47"/>
      <c r="O132" s="50"/>
      <c r="P132" s="5"/>
      <c r="Q132" s="67"/>
      <c r="R132" s="67"/>
      <c r="S132" s="67"/>
      <c r="T132" s="67"/>
      <c r="U132" s="67"/>
      <c r="V132" s="67"/>
      <c r="W132" s="67"/>
      <c r="X132" s="67"/>
    </row>
    <row r="133" spans="1:24" ht="12" hidden="1" customHeight="1" x14ac:dyDescent="0.25">
      <c r="A133" s="67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47"/>
      <c r="O133" s="50"/>
      <c r="P133" s="5"/>
      <c r="Q133" s="67"/>
      <c r="R133" s="67"/>
      <c r="S133" s="67"/>
      <c r="T133" s="67"/>
      <c r="U133" s="67"/>
      <c r="V133" s="67"/>
      <c r="W133" s="67"/>
      <c r="X133" s="67"/>
    </row>
    <row r="134" spans="1:24" ht="12" hidden="1" customHeight="1" x14ac:dyDescent="0.25">
      <c r="A134" s="67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47"/>
      <c r="O134" s="50"/>
      <c r="P134" s="5"/>
      <c r="Q134" s="67"/>
      <c r="R134" s="67"/>
      <c r="S134" s="67"/>
      <c r="T134" s="67"/>
      <c r="U134" s="67"/>
      <c r="V134" s="67"/>
      <c r="W134" s="67"/>
      <c r="X134" s="67"/>
    </row>
    <row r="135" spans="1:24" ht="12" hidden="1" customHeight="1" x14ac:dyDescent="0.25">
      <c r="A135" s="67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47"/>
      <c r="O135" s="50"/>
      <c r="P135" s="5"/>
      <c r="Q135" s="67"/>
      <c r="R135" s="67"/>
      <c r="S135" s="67"/>
      <c r="T135" s="67"/>
      <c r="U135" s="67"/>
      <c r="V135" s="67"/>
      <c r="W135" s="67"/>
      <c r="X135" s="67"/>
    </row>
    <row r="136" spans="1:24" ht="12" hidden="1" customHeight="1" x14ac:dyDescent="0.25">
      <c r="A136" s="67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47"/>
      <c r="O136" s="50"/>
      <c r="P136" s="5"/>
      <c r="Q136" s="67"/>
      <c r="R136" s="67"/>
      <c r="S136" s="67"/>
      <c r="T136" s="67"/>
      <c r="U136" s="67"/>
      <c r="V136" s="67"/>
      <c r="W136" s="67"/>
      <c r="X136" s="67"/>
    </row>
    <row r="137" spans="1:24" ht="12" hidden="1" customHeight="1" x14ac:dyDescent="0.25">
      <c r="A137" s="67"/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47"/>
      <c r="O137" s="50"/>
      <c r="P137" s="5"/>
      <c r="Q137" s="67"/>
      <c r="R137" s="67"/>
      <c r="S137" s="67"/>
      <c r="T137" s="67"/>
      <c r="U137" s="67"/>
      <c r="V137" s="67"/>
      <c r="W137" s="67"/>
      <c r="X137" s="67"/>
    </row>
    <row r="138" spans="1:24" ht="12" hidden="1" customHeight="1" x14ac:dyDescent="0.25">
      <c r="A138" s="67"/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47"/>
      <c r="O138" s="50"/>
      <c r="P138" s="5"/>
      <c r="Q138" s="67"/>
      <c r="R138" s="67"/>
      <c r="S138" s="67"/>
      <c r="T138" s="67"/>
      <c r="U138" s="67"/>
      <c r="V138" s="67"/>
      <c r="W138" s="67"/>
      <c r="X138" s="67"/>
    </row>
    <row r="139" spans="1:24" ht="12" hidden="1" customHeight="1" x14ac:dyDescent="0.25">
      <c r="A139" s="67"/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47"/>
      <c r="O139" s="50"/>
      <c r="P139" s="5"/>
      <c r="Q139" s="67"/>
      <c r="R139" s="67"/>
      <c r="S139" s="67"/>
      <c r="T139" s="67"/>
      <c r="U139" s="67"/>
      <c r="V139" s="67"/>
      <c r="W139" s="67"/>
      <c r="X139" s="67"/>
    </row>
    <row r="140" spans="1:24" ht="12" hidden="1" customHeight="1" x14ac:dyDescent="0.25">
      <c r="A140" s="67"/>
      <c r="B140" s="67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47"/>
      <c r="O140" s="50"/>
      <c r="P140" s="5"/>
      <c r="Q140" s="67"/>
      <c r="R140" s="67"/>
      <c r="S140" s="67"/>
      <c r="T140" s="67"/>
      <c r="U140" s="67"/>
      <c r="V140" s="67"/>
      <c r="W140" s="67"/>
      <c r="X140" s="67"/>
    </row>
    <row r="141" spans="1:24" ht="12" hidden="1" customHeight="1" x14ac:dyDescent="0.25">
      <c r="A141" s="67"/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47"/>
      <c r="O141" s="50"/>
      <c r="P141" s="5"/>
      <c r="Q141" s="67"/>
      <c r="R141" s="67"/>
      <c r="S141" s="67"/>
      <c r="T141" s="67"/>
      <c r="U141" s="67"/>
      <c r="V141" s="67"/>
      <c r="W141" s="67"/>
      <c r="X141" s="67"/>
    </row>
    <row r="142" spans="1:24" ht="12" hidden="1" customHeight="1" x14ac:dyDescent="0.25">
      <c r="A142" s="67"/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47"/>
      <c r="O142" s="50"/>
      <c r="P142" s="5"/>
      <c r="Q142" s="67"/>
      <c r="R142" s="67"/>
      <c r="S142" s="67"/>
      <c r="T142" s="67"/>
      <c r="U142" s="67"/>
      <c r="V142" s="67"/>
      <c r="W142" s="67"/>
      <c r="X142" s="67"/>
    </row>
    <row r="143" spans="1:24" ht="12" hidden="1" customHeight="1" x14ac:dyDescent="0.25">
      <c r="A143" s="67"/>
      <c r="B143" s="67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47"/>
      <c r="O143" s="50"/>
      <c r="P143" s="5"/>
      <c r="Q143" s="67"/>
      <c r="R143" s="67"/>
      <c r="S143" s="67"/>
      <c r="T143" s="67"/>
      <c r="U143" s="67"/>
      <c r="V143" s="67"/>
      <c r="W143" s="67"/>
      <c r="X143" s="67"/>
    </row>
    <row r="144" spans="1:24" ht="12" hidden="1" customHeight="1" x14ac:dyDescent="0.25">
      <c r="A144" s="67"/>
      <c r="B144" s="67"/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47"/>
      <c r="O144" s="50"/>
      <c r="P144" s="5"/>
      <c r="Q144" s="67"/>
      <c r="R144" s="67"/>
      <c r="S144" s="67"/>
      <c r="T144" s="67"/>
      <c r="U144" s="67"/>
      <c r="V144" s="67"/>
      <c r="W144" s="67"/>
      <c r="X144" s="67"/>
    </row>
    <row r="145" spans="1:24" ht="12" hidden="1" customHeight="1" x14ac:dyDescent="0.25">
      <c r="A145" s="67"/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47"/>
      <c r="O145" s="50"/>
      <c r="P145" s="5"/>
      <c r="Q145" s="67"/>
      <c r="R145" s="67"/>
      <c r="S145" s="67"/>
      <c r="T145" s="67"/>
      <c r="U145" s="67"/>
      <c r="V145" s="67"/>
      <c r="W145" s="67"/>
      <c r="X145" s="67"/>
    </row>
    <row r="146" spans="1:24" ht="12" hidden="1" customHeight="1" x14ac:dyDescent="0.25">
      <c r="A146" s="67"/>
      <c r="B146" s="67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47"/>
      <c r="O146" s="50"/>
      <c r="P146" s="5"/>
      <c r="Q146" s="67"/>
      <c r="R146" s="67"/>
      <c r="S146" s="67"/>
      <c r="T146" s="67"/>
      <c r="U146" s="67"/>
      <c r="V146" s="67"/>
      <c r="W146" s="67"/>
      <c r="X146" s="67"/>
    </row>
    <row r="147" spans="1:24" ht="12" hidden="1" customHeight="1" x14ac:dyDescent="0.25">
      <c r="A147" s="67"/>
      <c r="B147" s="67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47"/>
      <c r="O147" s="50"/>
      <c r="P147" s="5"/>
      <c r="Q147" s="67"/>
      <c r="R147" s="67"/>
      <c r="S147" s="67"/>
      <c r="T147" s="67"/>
      <c r="U147" s="67"/>
      <c r="V147" s="67"/>
      <c r="W147" s="67"/>
      <c r="X147" s="67"/>
    </row>
    <row r="148" spans="1:24" ht="12" hidden="1" customHeight="1" x14ac:dyDescent="0.25">
      <c r="A148" s="67"/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47"/>
      <c r="O148" s="50"/>
      <c r="P148" s="5"/>
      <c r="Q148" s="67"/>
      <c r="R148" s="67"/>
      <c r="S148" s="67"/>
      <c r="T148" s="67"/>
      <c r="U148" s="67"/>
      <c r="V148" s="67"/>
      <c r="W148" s="67"/>
      <c r="X148" s="67"/>
    </row>
    <row r="149" spans="1:24" ht="12" hidden="1" customHeight="1" x14ac:dyDescent="0.25">
      <c r="A149" s="67"/>
      <c r="B149" s="67"/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47"/>
      <c r="O149" s="50"/>
      <c r="P149" s="5"/>
      <c r="Q149" s="67"/>
      <c r="R149" s="67"/>
      <c r="S149" s="67"/>
      <c r="T149" s="67"/>
      <c r="U149" s="67"/>
      <c r="V149" s="67"/>
      <c r="W149" s="67"/>
      <c r="X149" s="67"/>
    </row>
    <row r="150" spans="1:24" ht="12" hidden="1" customHeight="1" x14ac:dyDescent="0.25">
      <c r="A150" s="67"/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47"/>
      <c r="O150" s="50"/>
      <c r="P150" s="5"/>
      <c r="Q150" s="67"/>
      <c r="R150" s="67"/>
      <c r="S150" s="67"/>
      <c r="T150" s="67"/>
      <c r="U150" s="67"/>
      <c r="V150" s="67"/>
      <c r="W150" s="67"/>
      <c r="X150" s="67"/>
    </row>
    <row r="151" spans="1:24" ht="12" hidden="1" customHeight="1" x14ac:dyDescent="0.25">
      <c r="A151" s="67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47"/>
      <c r="O151" s="50"/>
      <c r="P151" s="5"/>
      <c r="Q151" s="67"/>
      <c r="R151" s="67"/>
      <c r="S151" s="67"/>
      <c r="T151" s="67"/>
      <c r="U151" s="67"/>
      <c r="V151" s="67"/>
      <c r="W151" s="67"/>
      <c r="X151" s="67"/>
    </row>
    <row r="152" spans="1:24" ht="12" hidden="1" customHeight="1" x14ac:dyDescent="0.25">
      <c r="A152" s="67"/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47"/>
      <c r="O152" s="50"/>
      <c r="P152" s="5"/>
      <c r="Q152" s="67"/>
      <c r="R152" s="67"/>
      <c r="S152" s="67"/>
      <c r="T152" s="67"/>
      <c r="U152" s="67"/>
      <c r="V152" s="67"/>
      <c r="W152" s="67"/>
      <c r="X152" s="67"/>
    </row>
    <row r="153" spans="1:24" ht="12" hidden="1" customHeight="1" x14ac:dyDescent="0.25">
      <c r="A153" s="67"/>
      <c r="B153" s="67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47"/>
      <c r="O153" s="50"/>
      <c r="P153" s="5"/>
      <c r="Q153" s="67"/>
      <c r="R153" s="67"/>
      <c r="S153" s="67"/>
      <c r="T153" s="67"/>
      <c r="U153" s="67"/>
      <c r="V153" s="67"/>
      <c r="W153" s="67"/>
      <c r="X153" s="67"/>
    </row>
    <row r="154" spans="1:24" ht="12" hidden="1" customHeight="1" x14ac:dyDescent="0.25">
      <c r="A154" s="67"/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47"/>
      <c r="O154" s="50"/>
      <c r="P154" s="5"/>
      <c r="Q154" s="67"/>
      <c r="R154" s="67"/>
      <c r="S154" s="67"/>
      <c r="T154" s="67"/>
      <c r="U154" s="67"/>
      <c r="V154" s="67"/>
      <c r="W154" s="67"/>
      <c r="X154" s="67"/>
    </row>
    <row r="155" spans="1:24" ht="12" hidden="1" customHeight="1" x14ac:dyDescent="0.25">
      <c r="A155" s="67"/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47"/>
      <c r="O155" s="50"/>
      <c r="P155" s="5"/>
      <c r="Q155" s="67"/>
      <c r="R155" s="67"/>
      <c r="S155" s="67"/>
      <c r="T155" s="67"/>
      <c r="U155" s="67"/>
      <c r="V155" s="67"/>
      <c r="W155" s="67"/>
      <c r="X155" s="67"/>
    </row>
    <row r="156" spans="1:24" ht="12" hidden="1" customHeight="1" x14ac:dyDescent="0.25">
      <c r="A156" s="67"/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47"/>
      <c r="O156" s="50"/>
      <c r="P156" s="5"/>
      <c r="Q156" s="67"/>
      <c r="R156" s="67"/>
      <c r="S156" s="67"/>
      <c r="T156" s="67"/>
      <c r="U156" s="67"/>
      <c r="V156" s="67"/>
      <c r="W156" s="67"/>
      <c r="X156" s="67"/>
    </row>
    <row r="157" spans="1:24" ht="12" hidden="1" customHeight="1" x14ac:dyDescent="0.25">
      <c r="A157" s="67"/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47"/>
      <c r="O157" s="50"/>
      <c r="P157" s="5"/>
      <c r="Q157" s="67"/>
      <c r="R157" s="67"/>
      <c r="S157" s="67"/>
      <c r="T157" s="67"/>
      <c r="U157" s="67"/>
      <c r="V157" s="67"/>
      <c r="W157" s="67"/>
      <c r="X157" s="67"/>
    </row>
    <row r="158" spans="1:24" ht="12" hidden="1" customHeight="1" x14ac:dyDescent="0.25">
      <c r="A158" s="67"/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47"/>
      <c r="O158" s="50"/>
      <c r="P158" s="5"/>
      <c r="Q158" s="67"/>
      <c r="R158" s="67"/>
      <c r="S158" s="67"/>
      <c r="T158" s="67"/>
      <c r="U158" s="67"/>
      <c r="V158" s="67"/>
      <c r="W158" s="67"/>
      <c r="X158" s="67"/>
    </row>
    <row r="159" spans="1:24" ht="12" hidden="1" customHeight="1" x14ac:dyDescent="0.25">
      <c r="A159" s="67"/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47"/>
      <c r="O159" s="50"/>
      <c r="P159" s="5"/>
      <c r="Q159" s="67"/>
      <c r="R159" s="67"/>
      <c r="S159" s="67"/>
      <c r="T159" s="67"/>
      <c r="U159" s="67"/>
      <c r="V159" s="67"/>
      <c r="W159" s="67"/>
      <c r="X159" s="67"/>
    </row>
    <row r="160" spans="1:24" ht="12" hidden="1" customHeight="1" x14ac:dyDescent="0.25">
      <c r="A160" s="67"/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47"/>
      <c r="O160" s="50"/>
      <c r="P160" s="5"/>
      <c r="Q160" s="67"/>
      <c r="R160" s="67"/>
      <c r="S160" s="67"/>
      <c r="T160" s="67"/>
      <c r="U160" s="67"/>
      <c r="V160" s="67"/>
      <c r="W160" s="67"/>
      <c r="X160" s="67"/>
    </row>
    <row r="161" spans="1:24" ht="12" hidden="1" customHeight="1" x14ac:dyDescent="0.25">
      <c r="A161" s="67"/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47"/>
      <c r="O161" s="50"/>
      <c r="P161" s="5"/>
      <c r="Q161" s="67"/>
      <c r="R161" s="67"/>
      <c r="S161" s="67"/>
      <c r="T161" s="67"/>
      <c r="U161" s="67"/>
      <c r="V161" s="67"/>
      <c r="W161" s="67"/>
      <c r="X161" s="67"/>
    </row>
    <row r="162" spans="1:24" ht="12" hidden="1" customHeight="1" x14ac:dyDescent="0.25">
      <c r="A162" s="67"/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47"/>
      <c r="O162" s="50"/>
      <c r="P162" s="5"/>
      <c r="Q162" s="67"/>
      <c r="R162" s="67"/>
      <c r="S162" s="67"/>
      <c r="T162" s="67"/>
      <c r="U162" s="67"/>
      <c r="V162" s="67"/>
      <c r="W162" s="67"/>
      <c r="X162" s="67"/>
    </row>
    <row r="163" spans="1:24" ht="12" hidden="1" customHeight="1" x14ac:dyDescent="0.25">
      <c r="A163" s="67"/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47"/>
      <c r="O163" s="50"/>
      <c r="P163" s="5"/>
      <c r="Q163" s="67"/>
      <c r="R163" s="67"/>
      <c r="S163" s="67"/>
      <c r="T163" s="67"/>
      <c r="U163" s="67"/>
      <c r="V163" s="67"/>
      <c r="W163" s="67"/>
      <c r="X163" s="67"/>
    </row>
    <row r="164" spans="1:24" ht="12" hidden="1" customHeight="1" x14ac:dyDescent="0.25">
      <c r="A164" s="67"/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47"/>
      <c r="O164" s="50"/>
      <c r="P164" s="5"/>
      <c r="Q164" s="67"/>
      <c r="R164" s="67"/>
      <c r="S164" s="67"/>
      <c r="T164" s="67"/>
      <c r="U164" s="67"/>
      <c r="V164" s="67"/>
      <c r="W164" s="67"/>
      <c r="X164" s="67"/>
    </row>
    <row r="165" spans="1:24" ht="12" hidden="1" customHeight="1" x14ac:dyDescent="0.25">
      <c r="A165" s="67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47"/>
      <c r="O165" s="50"/>
      <c r="P165" s="5"/>
      <c r="Q165" s="67"/>
      <c r="R165" s="67"/>
      <c r="S165" s="67"/>
      <c r="T165" s="67"/>
      <c r="U165" s="67"/>
      <c r="V165" s="67"/>
      <c r="W165" s="67"/>
      <c r="X165" s="67"/>
    </row>
    <row r="166" spans="1:24" ht="12" hidden="1" customHeight="1" x14ac:dyDescent="0.25">
      <c r="A166" s="67"/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47"/>
      <c r="O166" s="50"/>
      <c r="P166" s="5"/>
      <c r="Q166" s="67"/>
      <c r="R166" s="67"/>
      <c r="S166" s="67"/>
      <c r="T166" s="67"/>
      <c r="U166" s="67"/>
      <c r="V166" s="67"/>
      <c r="W166" s="67"/>
      <c r="X166" s="67"/>
    </row>
    <row r="167" spans="1:24" ht="12" hidden="1" customHeight="1" x14ac:dyDescent="0.25">
      <c r="A167" s="67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47"/>
      <c r="O167" s="50"/>
      <c r="P167" s="5"/>
      <c r="Q167" s="67"/>
      <c r="R167" s="67"/>
      <c r="S167" s="67"/>
      <c r="T167" s="67"/>
      <c r="U167" s="67"/>
      <c r="V167" s="67"/>
      <c r="W167" s="67"/>
      <c r="X167" s="67"/>
    </row>
    <row r="168" spans="1:24" ht="12" hidden="1" customHeight="1" x14ac:dyDescent="0.25">
      <c r="A168" s="67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47"/>
      <c r="O168" s="50"/>
      <c r="P168" s="5"/>
      <c r="Q168" s="67"/>
      <c r="R168" s="67"/>
      <c r="S168" s="67"/>
      <c r="T168" s="67"/>
      <c r="U168" s="67"/>
      <c r="V168" s="67"/>
      <c r="W168" s="67"/>
      <c r="X168" s="67"/>
    </row>
    <row r="169" spans="1:24" ht="12" hidden="1" customHeight="1" x14ac:dyDescent="0.25">
      <c r="A169" s="67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47"/>
      <c r="O169" s="50"/>
      <c r="P169" s="5"/>
      <c r="Q169" s="67"/>
      <c r="R169" s="67"/>
      <c r="S169" s="67"/>
      <c r="T169" s="67"/>
      <c r="U169" s="67"/>
      <c r="V169" s="67"/>
      <c r="W169" s="67"/>
      <c r="X169" s="67"/>
    </row>
    <row r="170" spans="1:24" ht="12" hidden="1" customHeight="1" x14ac:dyDescent="0.25">
      <c r="A170" s="67"/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47"/>
      <c r="O170" s="50"/>
      <c r="P170" s="5"/>
      <c r="Q170" s="67"/>
      <c r="R170" s="67"/>
      <c r="S170" s="67"/>
      <c r="T170" s="67"/>
      <c r="U170" s="67"/>
      <c r="V170" s="67"/>
      <c r="W170" s="67"/>
      <c r="X170" s="67"/>
    </row>
    <row r="171" spans="1:24" ht="12" hidden="1" customHeight="1" x14ac:dyDescent="0.25">
      <c r="A171" s="67"/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47"/>
      <c r="O171" s="50"/>
      <c r="P171" s="5"/>
      <c r="Q171" s="67"/>
      <c r="R171" s="67"/>
      <c r="S171" s="67"/>
      <c r="T171" s="67"/>
      <c r="U171" s="67"/>
      <c r="V171" s="67"/>
      <c r="W171" s="67"/>
      <c r="X171" s="67"/>
    </row>
    <row r="172" spans="1:24" ht="12" hidden="1" customHeight="1" x14ac:dyDescent="0.25">
      <c r="A172" s="67"/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47"/>
      <c r="O172" s="50"/>
      <c r="P172" s="5"/>
      <c r="Q172" s="67"/>
      <c r="R172" s="67"/>
      <c r="S172" s="67"/>
      <c r="T172" s="67"/>
      <c r="U172" s="67"/>
      <c r="V172" s="67"/>
      <c r="W172" s="67"/>
      <c r="X172" s="67"/>
    </row>
    <row r="173" spans="1:24" ht="12" hidden="1" customHeight="1" x14ac:dyDescent="0.25">
      <c r="A173" s="67"/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47"/>
      <c r="O173" s="50"/>
      <c r="P173" s="5"/>
      <c r="Q173" s="67"/>
      <c r="R173" s="67"/>
      <c r="S173" s="67"/>
      <c r="T173" s="67"/>
      <c r="U173" s="67"/>
      <c r="V173" s="67"/>
      <c r="W173" s="67"/>
      <c r="X173" s="67"/>
    </row>
    <row r="174" spans="1:24" ht="12" hidden="1" customHeight="1" x14ac:dyDescent="0.25">
      <c r="A174" s="67"/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47"/>
      <c r="O174" s="50"/>
      <c r="P174" s="5"/>
      <c r="Q174" s="67"/>
      <c r="R174" s="67"/>
      <c r="S174" s="67"/>
      <c r="T174" s="67"/>
      <c r="U174" s="67"/>
      <c r="V174" s="67"/>
      <c r="W174" s="67"/>
      <c r="X174" s="67"/>
    </row>
    <row r="175" spans="1:24" ht="12" hidden="1" customHeight="1" x14ac:dyDescent="0.25">
      <c r="A175" s="67"/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47"/>
      <c r="O175" s="50"/>
      <c r="P175" s="5"/>
      <c r="Q175" s="67"/>
      <c r="R175" s="67"/>
      <c r="S175" s="67"/>
      <c r="T175" s="67"/>
      <c r="U175" s="67"/>
      <c r="V175" s="67"/>
      <c r="W175" s="67"/>
      <c r="X175" s="67"/>
    </row>
    <row r="176" spans="1:24" ht="12" hidden="1" customHeight="1" x14ac:dyDescent="0.25">
      <c r="A176" s="67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47"/>
      <c r="O176" s="50"/>
      <c r="P176" s="5"/>
      <c r="Q176" s="67"/>
      <c r="R176" s="67"/>
      <c r="S176" s="67"/>
      <c r="T176" s="67"/>
      <c r="U176" s="67"/>
      <c r="V176" s="67"/>
      <c r="W176" s="67"/>
      <c r="X176" s="67"/>
    </row>
    <row r="177" spans="1:24" ht="12" hidden="1" customHeight="1" x14ac:dyDescent="0.25">
      <c r="A177" s="67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47"/>
      <c r="O177" s="50"/>
      <c r="P177" s="5"/>
      <c r="Q177" s="67"/>
      <c r="R177" s="67"/>
      <c r="S177" s="67"/>
      <c r="T177" s="67"/>
      <c r="U177" s="67"/>
      <c r="V177" s="67"/>
      <c r="W177" s="67"/>
      <c r="X177" s="67"/>
    </row>
    <row r="178" spans="1:24" ht="12" hidden="1" customHeight="1" x14ac:dyDescent="0.25">
      <c r="A178" s="67"/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47"/>
      <c r="O178" s="50"/>
      <c r="P178" s="5"/>
      <c r="Q178" s="67"/>
      <c r="R178" s="67"/>
      <c r="S178" s="67"/>
      <c r="T178" s="67"/>
      <c r="U178" s="67"/>
      <c r="V178" s="67"/>
      <c r="W178" s="67"/>
      <c r="X178" s="67"/>
    </row>
    <row r="179" spans="1:24" ht="12" hidden="1" customHeight="1" x14ac:dyDescent="0.25">
      <c r="A179" s="67"/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47"/>
      <c r="O179" s="50"/>
      <c r="P179" s="5"/>
      <c r="Q179" s="67"/>
      <c r="R179" s="67"/>
      <c r="S179" s="67"/>
      <c r="T179" s="67"/>
      <c r="U179" s="67"/>
      <c r="V179" s="67"/>
      <c r="W179" s="67"/>
      <c r="X179" s="67"/>
    </row>
    <row r="180" spans="1:24" ht="12" hidden="1" customHeight="1" x14ac:dyDescent="0.25">
      <c r="A180" s="67"/>
      <c r="B180" s="67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47"/>
      <c r="O180" s="50"/>
      <c r="P180" s="5"/>
      <c r="Q180" s="67"/>
      <c r="R180" s="67"/>
      <c r="S180" s="67"/>
      <c r="T180" s="67"/>
      <c r="U180" s="67"/>
      <c r="V180" s="67"/>
      <c r="W180" s="67"/>
      <c r="X180" s="67"/>
    </row>
    <row r="181" spans="1:24" ht="12" hidden="1" customHeight="1" x14ac:dyDescent="0.25">
      <c r="A181" s="67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47"/>
      <c r="O181" s="50"/>
      <c r="P181" s="5"/>
      <c r="Q181" s="67"/>
      <c r="R181" s="67"/>
      <c r="S181" s="67"/>
      <c r="T181" s="67"/>
      <c r="U181" s="67"/>
      <c r="V181" s="67"/>
      <c r="W181" s="67"/>
      <c r="X181" s="67"/>
    </row>
    <row r="182" spans="1:24" ht="12" hidden="1" customHeight="1" x14ac:dyDescent="0.25">
      <c r="A182" s="67"/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47"/>
      <c r="O182" s="50"/>
      <c r="P182" s="5"/>
      <c r="Q182" s="67"/>
      <c r="R182" s="67"/>
      <c r="S182" s="67"/>
      <c r="T182" s="67"/>
      <c r="U182" s="67"/>
      <c r="V182" s="67"/>
      <c r="W182" s="67"/>
      <c r="X182" s="67"/>
    </row>
    <row r="183" spans="1:24" ht="12" hidden="1" customHeight="1" x14ac:dyDescent="0.25">
      <c r="A183" s="67"/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47"/>
      <c r="O183" s="50"/>
      <c r="P183" s="5"/>
      <c r="Q183" s="67"/>
      <c r="R183" s="67"/>
      <c r="S183" s="67"/>
      <c r="T183" s="67"/>
      <c r="U183" s="67"/>
      <c r="V183" s="67"/>
      <c r="W183" s="67"/>
      <c r="X183" s="67"/>
    </row>
    <row r="184" spans="1:24" ht="12" hidden="1" customHeight="1" x14ac:dyDescent="0.25">
      <c r="A184" s="67"/>
      <c r="B184" s="67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47"/>
      <c r="O184" s="50"/>
      <c r="P184" s="5"/>
      <c r="Q184" s="67"/>
      <c r="R184" s="67"/>
      <c r="S184" s="67"/>
      <c r="T184" s="67"/>
      <c r="U184" s="67"/>
      <c r="V184" s="67"/>
      <c r="W184" s="67"/>
      <c r="X184" s="67"/>
    </row>
    <row r="185" spans="1:24" ht="12" hidden="1" customHeight="1" x14ac:dyDescent="0.25">
      <c r="A185" s="67"/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47"/>
      <c r="O185" s="50"/>
      <c r="P185" s="5"/>
      <c r="Q185" s="67"/>
      <c r="R185" s="67"/>
      <c r="S185" s="67"/>
      <c r="T185" s="67"/>
      <c r="U185" s="67"/>
      <c r="V185" s="67"/>
      <c r="W185" s="67"/>
      <c r="X185" s="67"/>
    </row>
    <row r="186" spans="1:24" ht="12" hidden="1" customHeight="1" x14ac:dyDescent="0.25">
      <c r="A186" s="67"/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47"/>
      <c r="O186" s="50"/>
      <c r="P186" s="5"/>
      <c r="Q186" s="67"/>
      <c r="R186" s="67"/>
      <c r="S186" s="67"/>
      <c r="T186" s="67"/>
      <c r="U186" s="67"/>
      <c r="V186" s="67"/>
      <c r="W186" s="67"/>
      <c r="X186" s="67"/>
    </row>
    <row r="187" spans="1:24" ht="12" hidden="1" customHeight="1" x14ac:dyDescent="0.25">
      <c r="A187" s="67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47"/>
      <c r="O187" s="50"/>
      <c r="P187" s="5"/>
      <c r="Q187" s="67"/>
      <c r="R187" s="67"/>
      <c r="S187" s="67"/>
      <c r="T187" s="67"/>
      <c r="U187" s="67"/>
      <c r="V187" s="67"/>
      <c r="W187" s="67"/>
      <c r="X187" s="67"/>
    </row>
    <row r="188" spans="1:24" ht="12" hidden="1" customHeight="1" x14ac:dyDescent="0.25">
      <c r="A188" s="67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47"/>
      <c r="O188" s="50"/>
      <c r="P188" s="5"/>
      <c r="Q188" s="67"/>
      <c r="R188" s="67"/>
      <c r="S188" s="67"/>
      <c r="T188" s="67"/>
      <c r="U188" s="67"/>
      <c r="V188" s="67"/>
      <c r="W188" s="67"/>
      <c r="X188" s="67"/>
    </row>
    <row r="189" spans="1:24" ht="12" hidden="1" customHeight="1" x14ac:dyDescent="0.25">
      <c r="A189" s="67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47"/>
      <c r="O189" s="50"/>
      <c r="P189" s="5"/>
      <c r="Q189" s="67"/>
      <c r="R189" s="67"/>
      <c r="S189" s="67"/>
      <c r="T189" s="67"/>
      <c r="U189" s="67"/>
      <c r="V189" s="67"/>
      <c r="W189" s="67"/>
      <c r="X189" s="67"/>
    </row>
    <row r="190" spans="1:24" ht="12" hidden="1" customHeight="1" x14ac:dyDescent="0.25">
      <c r="A190" s="67"/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47"/>
      <c r="O190" s="50"/>
      <c r="P190" s="5"/>
      <c r="Q190" s="67"/>
      <c r="R190" s="67"/>
      <c r="S190" s="67"/>
      <c r="T190" s="67"/>
      <c r="U190" s="67"/>
      <c r="V190" s="67"/>
      <c r="W190" s="67"/>
      <c r="X190" s="67"/>
    </row>
    <row r="191" spans="1:24" ht="12" hidden="1" customHeight="1" x14ac:dyDescent="0.25">
      <c r="A191" s="67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47"/>
      <c r="O191" s="50"/>
      <c r="P191" s="5"/>
      <c r="Q191" s="67"/>
      <c r="R191" s="67"/>
      <c r="S191" s="67"/>
      <c r="T191" s="67"/>
      <c r="U191" s="67"/>
      <c r="V191" s="67"/>
      <c r="W191" s="67"/>
      <c r="X191" s="67"/>
    </row>
    <row r="192" spans="1:24" ht="12" hidden="1" customHeight="1" x14ac:dyDescent="0.25">
      <c r="A192" s="67"/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47"/>
      <c r="O192" s="50"/>
      <c r="P192" s="5"/>
      <c r="Q192" s="67"/>
      <c r="R192" s="67"/>
      <c r="S192" s="67"/>
      <c r="T192" s="67"/>
      <c r="U192" s="67"/>
      <c r="V192" s="67"/>
      <c r="W192" s="67"/>
      <c r="X192" s="67"/>
    </row>
    <row r="193" spans="1:24" ht="12" hidden="1" customHeight="1" x14ac:dyDescent="0.25">
      <c r="A193" s="67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47"/>
      <c r="O193" s="50"/>
      <c r="P193" s="5"/>
      <c r="Q193" s="67"/>
      <c r="R193" s="67"/>
      <c r="S193" s="67"/>
      <c r="T193" s="67"/>
      <c r="U193" s="67"/>
      <c r="V193" s="67"/>
      <c r="W193" s="67"/>
      <c r="X193" s="67"/>
    </row>
    <row r="194" spans="1:24" ht="12" hidden="1" customHeight="1" x14ac:dyDescent="0.25">
      <c r="A194" s="67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47"/>
      <c r="O194" s="50"/>
      <c r="P194" s="5"/>
      <c r="Q194" s="67"/>
      <c r="R194" s="67"/>
      <c r="S194" s="67"/>
      <c r="T194" s="67"/>
      <c r="U194" s="67"/>
      <c r="V194" s="67"/>
      <c r="W194" s="67"/>
      <c r="X194" s="67"/>
    </row>
    <row r="195" spans="1:24" ht="12" hidden="1" customHeight="1" x14ac:dyDescent="0.25">
      <c r="A195" s="67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47"/>
      <c r="O195" s="50"/>
      <c r="P195" s="5"/>
      <c r="Q195" s="67"/>
      <c r="R195" s="67"/>
      <c r="S195" s="67"/>
      <c r="T195" s="67"/>
      <c r="U195" s="67"/>
      <c r="V195" s="67"/>
      <c r="W195" s="67"/>
      <c r="X195" s="67"/>
    </row>
    <row r="196" spans="1:24" ht="12" hidden="1" customHeight="1" x14ac:dyDescent="0.25">
      <c r="A196" s="67"/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47"/>
      <c r="O196" s="50"/>
      <c r="P196" s="5"/>
      <c r="Q196" s="67"/>
      <c r="R196" s="67"/>
      <c r="S196" s="67"/>
      <c r="T196" s="67"/>
      <c r="U196" s="67"/>
      <c r="V196" s="67"/>
      <c r="W196" s="67"/>
      <c r="X196" s="67"/>
    </row>
    <row r="197" spans="1:24" ht="12" hidden="1" customHeight="1" x14ac:dyDescent="0.25">
      <c r="A197" s="67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47"/>
      <c r="O197" s="50"/>
      <c r="P197" s="5"/>
      <c r="Q197" s="67"/>
      <c r="R197" s="67"/>
      <c r="S197" s="67"/>
      <c r="T197" s="67"/>
      <c r="U197" s="67"/>
      <c r="V197" s="67"/>
      <c r="W197" s="67"/>
      <c r="X197" s="67"/>
    </row>
    <row r="198" spans="1:24" ht="12" hidden="1" customHeight="1" x14ac:dyDescent="0.25">
      <c r="A198" s="67"/>
      <c r="B198" s="67"/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47"/>
      <c r="O198" s="50"/>
      <c r="P198" s="5"/>
      <c r="Q198" s="67"/>
      <c r="R198" s="67"/>
      <c r="S198" s="67"/>
      <c r="T198" s="67"/>
      <c r="U198" s="67"/>
      <c r="V198" s="67"/>
      <c r="W198" s="67"/>
      <c r="X198" s="67"/>
    </row>
    <row r="199" spans="1:24" ht="12" hidden="1" customHeight="1" x14ac:dyDescent="0.25">
      <c r="A199" s="67"/>
      <c r="B199" s="67"/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47"/>
      <c r="O199" s="50"/>
      <c r="P199" s="5"/>
      <c r="Q199" s="67"/>
      <c r="R199" s="67"/>
      <c r="S199" s="67"/>
      <c r="T199" s="67"/>
      <c r="U199" s="67"/>
      <c r="V199" s="67"/>
      <c r="W199" s="67"/>
      <c r="X199" s="67"/>
    </row>
    <row r="200" spans="1:24" ht="12" hidden="1" customHeight="1" x14ac:dyDescent="0.25">
      <c r="A200" s="67"/>
      <c r="B200" s="67"/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47"/>
      <c r="O200" s="50"/>
      <c r="P200" s="5"/>
      <c r="Q200" s="67"/>
      <c r="R200" s="67"/>
      <c r="S200" s="67"/>
      <c r="T200" s="67"/>
      <c r="U200" s="67"/>
      <c r="V200" s="67"/>
      <c r="W200" s="67"/>
      <c r="X200" s="67"/>
    </row>
    <row r="201" spans="1:24" ht="12" hidden="1" customHeight="1" x14ac:dyDescent="0.25">
      <c r="A201" s="67"/>
      <c r="B201" s="67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47"/>
      <c r="O201" s="50"/>
      <c r="P201" s="5"/>
      <c r="Q201" s="67"/>
      <c r="R201" s="67"/>
      <c r="S201" s="67"/>
      <c r="T201" s="67"/>
      <c r="U201" s="67"/>
      <c r="V201" s="67"/>
      <c r="W201" s="67"/>
      <c r="X201" s="67"/>
    </row>
    <row r="202" spans="1:24" ht="12" hidden="1" customHeight="1" x14ac:dyDescent="0.25">
      <c r="A202" s="67"/>
      <c r="B202" s="67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47"/>
      <c r="O202" s="50"/>
      <c r="P202" s="5"/>
      <c r="Q202" s="67"/>
      <c r="R202" s="67"/>
      <c r="S202" s="67"/>
      <c r="T202" s="67"/>
      <c r="U202" s="67"/>
      <c r="V202" s="67"/>
      <c r="W202" s="67"/>
      <c r="X202" s="67"/>
    </row>
    <row r="203" spans="1:24" ht="12" hidden="1" customHeight="1" x14ac:dyDescent="0.25">
      <c r="A203" s="67"/>
      <c r="B203" s="67"/>
      <c r="C203" s="67"/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47"/>
      <c r="O203" s="50"/>
      <c r="P203" s="5"/>
      <c r="Q203" s="67"/>
      <c r="R203" s="67"/>
      <c r="S203" s="67"/>
      <c r="T203" s="67"/>
      <c r="U203" s="67"/>
      <c r="V203" s="67"/>
      <c r="W203" s="67"/>
      <c r="X203" s="67"/>
    </row>
    <row r="204" spans="1:24" ht="12" hidden="1" customHeight="1" x14ac:dyDescent="0.25">
      <c r="A204" s="67"/>
      <c r="B204" s="67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47"/>
      <c r="O204" s="50"/>
      <c r="P204" s="5"/>
      <c r="Q204" s="67"/>
      <c r="R204" s="67"/>
      <c r="S204" s="67"/>
      <c r="T204" s="67"/>
      <c r="U204" s="67"/>
      <c r="V204" s="67"/>
      <c r="W204" s="67"/>
      <c r="X204" s="67"/>
    </row>
    <row r="205" spans="1:24" ht="12" hidden="1" customHeight="1" x14ac:dyDescent="0.25">
      <c r="A205" s="67"/>
      <c r="B205" s="67"/>
      <c r="C205" s="67"/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47"/>
      <c r="O205" s="50"/>
      <c r="P205" s="5"/>
      <c r="Q205" s="67"/>
      <c r="R205" s="67"/>
      <c r="S205" s="67"/>
      <c r="T205" s="67"/>
      <c r="U205" s="67"/>
      <c r="V205" s="67"/>
      <c r="W205" s="67"/>
      <c r="X205" s="67"/>
    </row>
    <row r="206" spans="1:24" ht="12" hidden="1" customHeight="1" x14ac:dyDescent="0.25">
      <c r="A206" s="67"/>
      <c r="B206" s="67"/>
      <c r="C206" s="67"/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47"/>
      <c r="O206" s="50"/>
      <c r="P206" s="5"/>
      <c r="Q206" s="67"/>
      <c r="R206" s="67"/>
      <c r="S206" s="67"/>
      <c r="T206" s="67"/>
      <c r="U206" s="67"/>
      <c r="V206" s="67"/>
      <c r="W206" s="67"/>
      <c r="X206" s="67"/>
    </row>
    <row r="207" spans="1:24" ht="12" hidden="1" customHeight="1" x14ac:dyDescent="0.25">
      <c r="A207" s="67"/>
      <c r="B207" s="67"/>
      <c r="C207" s="67"/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47"/>
      <c r="O207" s="50"/>
      <c r="P207" s="5"/>
      <c r="Q207" s="67"/>
      <c r="R207" s="67"/>
      <c r="S207" s="67"/>
      <c r="T207" s="67"/>
      <c r="U207" s="67"/>
      <c r="V207" s="67"/>
      <c r="W207" s="67"/>
      <c r="X207" s="67"/>
    </row>
    <row r="208" spans="1:24" ht="12" hidden="1" customHeight="1" x14ac:dyDescent="0.25">
      <c r="A208" s="67"/>
      <c r="B208" s="67"/>
      <c r="C208" s="67"/>
      <c r="D208" s="67"/>
      <c r="E208" s="67"/>
      <c r="F208" s="67"/>
      <c r="G208" s="67"/>
      <c r="H208" s="67"/>
      <c r="I208" s="67"/>
      <c r="J208" s="67"/>
      <c r="K208" s="67"/>
      <c r="L208" s="67"/>
      <c r="M208" s="67"/>
      <c r="N208" s="47"/>
      <c r="O208" s="50"/>
      <c r="P208" s="5"/>
      <c r="Q208" s="67"/>
      <c r="R208" s="67"/>
      <c r="S208" s="67"/>
      <c r="T208" s="67"/>
      <c r="U208" s="67"/>
      <c r="V208" s="67"/>
      <c r="W208" s="67"/>
      <c r="X208" s="67"/>
    </row>
    <row r="209" spans="1:24" ht="12" hidden="1" customHeight="1" x14ac:dyDescent="0.25">
      <c r="A209" s="67"/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47"/>
      <c r="O209" s="50"/>
      <c r="P209" s="5"/>
      <c r="Q209" s="67"/>
      <c r="R209" s="67"/>
      <c r="S209" s="67"/>
      <c r="T209" s="67"/>
      <c r="U209" s="67"/>
      <c r="V209" s="67"/>
      <c r="W209" s="67"/>
      <c r="X209" s="67"/>
    </row>
    <row r="210" spans="1:24" ht="12" hidden="1" customHeight="1" x14ac:dyDescent="0.25">
      <c r="A210" s="67"/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47"/>
      <c r="O210" s="50"/>
      <c r="P210" s="5"/>
      <c r="Q210" s="67"/>
      <c r="R210" s="67"/>
      <c r="S210" s="67"/>
      <c r="T210" s="67"/>
      <c r="U210" s="67"/>
      <c r="V210" s="67"/>
      <c r="W210" s="67"/>
      <c r="X210" s="67"/>
    </row>
    <row r="211" spans="1:24" ht="12" hidden="1" customHeight="1" x14ac:dyDescent="0.25">
      <c r="A211" s="67"/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47"/>
      <c r="O211" s="50"/>
      <c r="P211" s="5"/>
      <c r="Q211" s="67"/>
      <c r="R211" s="67"/>
      <c r="S211" s="67"/>
      <c r="T211" s="67"/>
      <c r="U211" s="67"/>
      <c r="V211" s="67"/>
      <c r="W211" s="67"/>
      <c r="X211" s="67"/>
    </row>
    <row r="212" spans="1:24" ht="12" hidden="1" customHeight="1" x14ac:dyDescent="0.25">
      <c r="A212" s="67"/>
      <c r="B212" s="67"/>
      <c r="C212" s="67"/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47"/>
      <c r="O212" s="50"/>
      <c r="P212" s="5"/>
      <c r="Q212" s="67"/>
      <c r="R212" s="67"/>
      <c r="S212" s="67"/>
      <c r="T212" s="67"/>
      <c r="U212" s="67"/>
      <c r="V212" s="67"/>
      <c r="W212" s="67"/>
      <c r="X212" s="67"/>
    </row>
    <row r="213" spans="1:24" ht="12" hidden="1" customHeight="1" x14ac:dyDescent="0.25">
      <c r="A213" s="67"/>
      <c r="B213" s="67"/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47"/>
      <c r="O213" s="50"/>
      <c r="P213" s="5"/>
      <c r="Q213" s="67"/>
      <c r="R213" s="67"/>
      <c r="S213" s="67"/>
      <c r="T213" s="67"/>
      <c r="U213" s="67"/>
      <c r="V213" s="67"/>
      <c r="W213" s="67"/>
      <c r="X213" s="67"/>
    </row>
    <row r="214" spans="1:24" ht="12" hidden="1" customHeight="1" x14ac:dyDescent="0.25">
      <c r="A214" s="67"/>
      <c r="B214" s="67"/>
      <c r="C214" s="67"/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47"/>
      <c r="O214" s="50"/>
      <c r="P214" s="5"/>
      <c r="Q214" s="67"/>
      <c r="R214" s="67"/>
      <c r="S214" s="67"/>
      <c r="T214" s="67"/>
      <c r="U214" s="67"/>
      <c r="V214" s="67"/>
      <c r="W214" s="67"/>
      <c r="X214" s="67"/>
    </row>
    <row r="215" spans="1:24" ht="12" hidden="1" customHeight="1" x14ac:dyDescent="0.25">
      <c r="A215" s="67"/>
      <c r="B215" s="67"/>
      <c r="C215" s="67"/>
      <c r="D215" s="67"/>
      <c r="E215" s="67"/>
      <c r="F215" s="67"/>
      <c r="G215" s="67"/>
      <c r="H215" s="67"/>
      <c r="I215" s="67"/>
      <c r="J215" s="67"/>
      <c r="K215" s="67"/>
      <c r="L215" s="67"/>
      <c r="M215" s="67"/>
      <c r="N215" s="47"/>
      <c r="O215" s="50"/>
      <c r="P215" s="5"/>
      <c r="Q215" s="67"/>
      <c r="R215" s="67"/>
      <c r="S215" s="67"/>
      <c r="T215" s="67"/>
      <c r="U215" s="67"/>
      <c r="V215" s="67"/>
      <c r="W215" s="67"/>
      <c r="X215" s="67"/>
    </row>
    <row r="216" spans="1:24" ht="12" hidden="1" customHeight="1" x14ac:dyDescent="0.25">
      <c r="A216" s="67"/>
      <c r="B216" s="67"/>
      <c r="C216" s="67"/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47"/>
      <c r="O216" s="50"/>
      <c r="P216" s="5"/>
      <c r="Q216" s="67"/>
      <c r="R216" s="67"/>
      <c r="S216" s="67"/>
      <c r="T216" s="67"/>
      <c r="U216" s="67"/>
      <c r="V216" s="67"/>
      <c r="W216" s="67"/>
      <c r="X216" s="67"/>
    </row>
    <row r="217" spans="1:24" ht="12" hidden="1" customHeight="1" x14ac:dyDescent="0.25">
      <c r="A217" s="67"/>
      <c r="B217" s="67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47"/>
      <c r="O217" s="50"/>
      <c r="P217" s="5"/>
      <c r="Q217" s="67"/>
      <c r="R217" s="67"/>
      <c r="S217" s="67"/>
      <c r="T217" s="67"/>
      <c r="U217" s="67"/>
      <c r="V217" s="67"/>
      <c r="W217" s="67"/>
      <c r="X217" s="67"/>
    </row>
    <row r="218" spans="1:24" ht="12" hidden="1" customHeight="1" x14ac:dyDescent="0.25">
      <c r="A218" s="67"/>
      <c r="B218" s="67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47"/>
      <c r="O218" s="50"/>
      <c r="P218" s="5"/>
      <c r="Q218" s="67"/>
      <c r="R218" s="67"/>
      <c r="S218" s="67"/>
      <c r="T218" s="67"/>
      <c r="U218" s="67"/>
      <c r="V218" s="67"/>
      <c r="W218" s="67"/>
      <c r="X218" s="67"/>
    </row>
    <row r="219" spans="1:24" ht="12" hidden="1" customHeight="1" x14ac:dyDescent="0.25">
      <c r="A219" s="67"/>
      <c r="B219" s="67"/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47"/>
      <c r="O219" s="50"/>
      <c r="P219" s="5"/>
      <c r="Q219" s="67"/>
      <c r="R219" s="67"/>
      <c r="S219" s="67"/>
      <c r="T219" s="67"/>
      <c r="U219" s="67"/>
      <c r="V219" s="67"/>
      <c r="W219" s="67"/>
      <c r="X219" s="67"/>
    </row>
    <row r="220" spans="1:24" ht="12" hidden="1" customHeight="1" x14ac:dyDescent="0.25">
      <c r="A220" s="67"/>
      <c r="B220" s="67"/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47"/>
      <c r="O220" s="50"/>
      <c r="P220" s="5"/>
      <c r="Q220" s="67"/>
      <c r="R220" s="67"/>
      <c r="S220" s="67"/>
      <c r="T220" s="67"/>
      <c r="U220" s="67"/>
      <c r="V220" s="67"/>
      <c r="W220" s="67"/>
      <c r="X220" s="67"/>
    </row>
    <row r="221" spans="1:24" ht="12" hidden="1" customHeight="1" x14ac:dyDescent="0.25">
      <c r="A221" s="67"/>
      <c r="B221" s="67"/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47"/>
      <c r="O221" s="50"/>
      <c r="P221" s="5"/>
      <c r="Q221" s="67"/>
      <c r="R221" s="67"/>
      <c r="S221" s="67"/>
      <c r="T221" s="67"/>
      <c r="U221" s="67"/>
      <c r="V221" s="67"/>
      <c r="W221" s="67"/>
      <c r="X221" s="67"/>
    </row>
    <row r="222" spans="1:24" ht="12" hidden="1" customHeight="1" x14ac:dyDescent="0.25">
      <c r="A222" s="67"/>
      <c r="B222" s="67"/>
      <c r="C222" s="67"/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47"/>
      <c r="O222" s="50"/>
      <c r="P222" s="5"/>
      <c r="Q222" s="67"/>
      <c r="R222" s="67"/>
      <c r="S222" s="67"/>
      <c r="T222" s="67"/>
      <c r="U222" s="67"/>
      <c r="V222" s="67"/>
      <c r="W222" s="67"/>
      <c r="X222" s="67"/>
    </row>
    <row r="223" spans="1:24" ht="12" hidden="1" customHeight="1" x14ac:dyDescent="0.25">
      <c r="A223" s="67"/>
      <c r="B223" s="67"/>
      <c r="C223" s="67"/>
      <c r="D223" s="67"/>
      <c r="E223" s="67"/>
      <c r="F223" s="67"/>
      <c r="G223" s="67"/>
      <c r="H223" s="67"/>
      <c r="I223" s="67"/>
      <c r="J223" s="67"/>
      <c r="K223" s="67"/>
      <c r="L223" s="67"/>
      <c r="M223" s="67"/>
      <c r="N223" s="47"/>
      <c r="O223" s="50"/>
      <c r="P223" s="5"/>
      <c r="Q223" s="67"/>
      <c r="R223" s="67"/>
      <c r="S223" s="67"/>
      <c r="T223" s="67"/>
      <c r="U223" s="67"/>
      <c r="V223" s="67"/>
      <c r="W223" s="67"/>
      <c r="X223" s="67"/>
    </row>
    <row r="224" spans="1:24" ht="12" hidden="1" customHeight="1" x14ac:dyDescent="0.25">
      <c r="A224" s="67"/>
      <c r="B224" s="67"/>
      <c r="C224" s="67"/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47"/>
      <c r="O224" s="50"/>
      <c r="P224" s="5"/>
      <c r="Q224" s="67"/>
      <c r="R224" s="67"/>
      <c r="S224" s="67"/>
      <c r="T224" s="67"/>
      <c r="U224" s="67"/>
      <c r="V224" s="67"/>
      <c r="W224" s="67"/>
      <c r="X224" s="67"/>
    </row>
    <row r="225" spans="1:24" ht="12" hidden="1" customHeight="1" x14ac:dyDescent="0.25">
      <c r="A225" s="67"/>
      <c r="B225" s="67"/>
      <c r="C225" s="67"/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47"/>
      <c r="O225" s="50"/>
      <c r="P225" s="5"/>
      <c r="Q225" s="67"/>
      <c r="R225" s="67"/>
      <c r="S225" s="67"/>
      <c r="T225" s="67"/>
      <c r="U225" s="67"/>
      <c r="V225" s="67"/>
      <c r="W225" s="67"/>
      <c r="X225" s="67"/>
    </row>
    <row r="226" spans="1:24" ht="12" hidden="1" customHeight="1" x14ac:dyDescent="0.25">
      <c r="A226" s="67"/>
      <c r="B226" s="67"/>
      <c r="C226" s="67"/>
      <c r="D226" s="67"/>
      <c r="E226" s="67"/>
      <c r="F226" s="67"/>
      <c r="G226" s="67"/>
      <c r="H226" s="67"/>
      <c r="I226" s="67"/>
      <c r="J226" s="67"/>
      <c r="K226" s="67"/>
      <c r="L226" s="67"/>
      <c r="M226" s="67"/>
      <c r="N226" s="47"/>
      <c r="O226" s="50"/>
      <c r="P226" s="5"/>
      <c r="Q226" s="67"/>
      <c r="R226" s="67"/>
      <c r="S226" s="67"/>
      <c r="T226" s="67"/>
      <c r="U226" s="67"/>
      <c r="V226" s="67"/>
      <c r="W226" s="67"/>
      <c r="X226" s="67"/>
    </row>
    <row r="227" spans="1:24" ht="12" hidden="1" customHeight="1" x14ac:dyDescent="0.25">
      <c r="A227" s="67"/>
      <c r="B227" s="67"/>
      <c r="C227" s="67"/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47"/>
      <c r="O227" s="50"/>
      <c r="P227" s="5"/>
      <c r="Q227" s="67"/>
      <c r="R227" s="67"/>
      <c r="S227" s="67"/>
      <c r="T227" s="67"/>
      <c r="U227" s="67"/>
      <c r="V227" s="67"/>
      <c r="W227" s="67"/>
      <c r="X227" s="67"/>
    </row>
    <row r="228" spans="1:24" ht="12" hidden="1" customHeight="1" x14ac:dyDescent="0.25">
      <c r="A228" s="67"/>
      <c r="B228" s="67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47"/>
      <c r="O228" s="50"/>
      <c r="P228" s="5"/>
      <c r="Q228" s="67"/>
      <c r="R228" s="67"/>
      <c r="S228" s="67"/>
      <c r="T228" s="67"/>
      <c r="U228" s="67"/>
      <c r="V228" s="67"/>
      <c r="W228" s="67"/>
      <c r="X228" s="67"/>
    </row>
    <row r="229" spans="1:24" ht="12" hidden="1" customHeight="1" x14ac:dyDescent="0.25">
      <c r="A229" s="67"/>
      <c r="B229" s="67"/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47"/>
      <c r="O229" s="50"/>
      <c r="P229" s="5"/>
      <c r="Q229" s="67"/>
      <c r="R229" s="67"/>
      <c r="S229" s="67"/>
      <c r="T229" s="67"/>
      <c r="U229" s="67"/>
      <c r="V229" s="67"/>
      <c r="W229" s="67"/>
      <c r="X229" s="67"/>
    </row>
    <row r="230" spans="1:24" ht="12" hidden="1" customHeight="1" x14ac:dyDescent="0.25">
      <c r="A230" s="67"/>
      <c r="B230" s="67"/>
      <c r="C230" s="67"/>
      <c r="D230" s="67"/>
      <c r="E230" s="67"/>
      <c r="F230" s="67"/>
      <c r="G230" s="67"/>
      <c r="H230" s="67"/>
      <c r="I230" s="67"/>
      <c r="J230" s="67"/>
      <c r="K230" s="67"/>
      <c r="L230" s="67"/>
      <c r="M230" s="67"/>
      <c r="N230" s="47"/>
      <c r="O230" s="50"/>
      <c r="P230" s="5"/>
      <c r="Q230" s="67"/>
      <c r="R230" s="67"/>
      <c r="S230" s="67"/>
      <c r="T230" s="67"/>
      <c r="U230" s="67"/>
      <c r="V230" s="67"/>
      <c r="W230" s="67"/>
      <c r="X230" s="67"/>
    </row>
    <row r="231" spans="1:24" ht="12" hidden="1" customHeight="1" x14ac:dyDescent="0.25">
      <c r="A231" s="67"/>
      <c r="B231" s="67"/>
      <c r="C231" s="67"/>
      <c r="D231" s="67"/>
      <c r="E231" s="67"/>
      <c r="F231" s="67"/>
      <c r="G231" s="67"/>
      <c r="H231" s="67"/>
      <c r="I231" s="67"/>
      <c r="J231" s="67"/>
      <c r="K231" s="67"/>
      <c r="L231" s="67"/>
      <c r="M231" s="67"/>
      <c r="N231" s="47"/>
      <c r="O231" s="50"/>
      <c r="P231" s="5"/>
      <c r="Q231" s="67"/>
      <c r="R231" s="67"/>
      <c r="S231" s="67"/>
      <c r="T231" s="67"/>
      <c r="U231" s="67"/>
      <c r="V231" s="67"/>
      <c r="W231" s="67"/>
      <c r="X231" s="67"/>
    </row>
    <row r="232" spans="1:24" ht="12" hidden="1" customHeight="1" x14ac:dyDescent="0.25">
      <c r="A232" s="67"/>
      <c r="B232" s="67"/>
      <c r="C232" s="67"/>
      <c r="D232" s="67"/>
      <c r="E232" s="67"/>
      <c r="F232" s="67"/>
      <c r="G232" s="67"/>
      <c r="H232" s="67"/>
      <c r="I232" s="67"/>
      <c r="J232" s="67"/>
      <c r="K232" s="67"/>
      <c r="L232" s="67"/>
      <c r="M232" s="67"/>
      <c r="N232" s="47"/>
      <c r="O232" s="50"/>
      <c r="P232" s="5"/>
      <c r="Q232" s="67"/>
      <c r="R232" s="67"/>
      <c r="S232" s="67"/>
      <c r="T232" s="67"/>
      <c r="U232" s="67"/>
      <c r="V232" s="67"/>
      <c r="W232" s="67"/>
      <c r="X232" s="67"/>
    </row>
    <row r="233" spans="1:24" ht="12" hidden="1" customHeight="1" x14ac:dyDescent="0.25">
      <c r="A233" s="67"/>
      <c r="B233" s="67"/>
      <c r="C233" s="67"/>
      <c r="D233" s="67"/>
      <c r="E233" s="67"/>
      <c r="F233" s="67"/>
      <c r="G233" s="67"/>
      <c r="H233" s="67"/>
      <c r="I233" s="67"/>
      <c r="J233" s="67"/>
      <c r="K233" s="67"/>
      <c r="L233" s="67"/>
      <c r="M233" s="67"/>
      <c r="N233" s="47"/>
      <c r="O233" s="50"/>
      <c r="P233" s="5"/>
      <c r="Q233" s="67"/>
      <c r="R233" s="67"/>
      <c r="S233" s="67"/>
      <c r="T233" s="67"/>
      <c r="U233" s="67"/>
      <c r="V233" s="67"/>
      <c r="W233" s="67"/>
      <c r="X233" s="67"/>
    </row>
    <row r="234" spans="1:24" ht="12" hidden="1" customHeight="1" x14ac:dyDescent="0.25">
      <c r="A234" s="67"/>
      <c r="B234" s="67"/>
      <c r="C234" s="67"/>
      <c r="D234" s="67"/>
      <c r="E234" s="67"/>
      <c r="F234" s="67"/>
      <c r="G234" s="67"/>
      <c r="H234" s="67"/>
      <c r="I234" s="67"/>
      <c r="J234" s="67"/>
      <c r="K234" s="67"/>
      <c r="L234" s="67"/>
      <c r="M234" s="67"/>
      <c r="N234" s="47"/>
      <c r="O234" s="50"/>
      <c r="P234" s="5"/>
      <c r="Q234" s="67"/>
      <c r="R234" s="67"/>
      <c r="S234" s="67"/>
      <c r="T234" s="67"/>
      <c r="U234" s="67"/>
      <c r="V234" s="67"/>
      <c r="W234" s="67"/>
      <c r="X234" s="67"/>
    </row>
    <row r="235" spans="1:24" ht="12" hidden="1" customHeight="1" x14ac:dyDescent="0.25">
      <c r="A235" s="67"/>
      <c r="B235" s="67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47"/>
      <c r="O235" s="50"/>
      <c r="P235" s="5"/>
      <c r="Q235" s="67"/>
      <c r="R235" s="67"/>
      <c r="S235" s="67"/>
      <c r="T235" s="67"/>
      <c r="U235" s="67"/>
      <c r="V235" s="67"/>
      <c r="W235" s="67"/>
      <c r="X235" s="67"/>
    </row>
    <row r="236" spans="1:24" ht="12" hidden="1" customHeight="1" x14ac:dyDescent="0.25">
      <c r="A236" s="67"/>
      <c r="B236" s="67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47"/>
      <c r="O236" s="50"/>
      <c r="P236" s="5"/>
      <c r="Q236" s="67"/>
      <c r="R236" s="67"/>
      <c r="S236" s="67"/>
      <c r="T236" s="67"/>
      <c r="U236" s="67"/>
      <c r="V236" s="67"/>
      <c r="W236" s="67"/>
      <c r="X236" s="67"/>
    </row>
    <row r="237" spans="1:24" ht="12" hidden="1" customHeight="1" x14ac:dyDescent="0.25">
      <c r="A237" s="67"/>
      <c r="B237" s="67"/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47"/>
      <c r="O237" s="50"/>
      <c r="P237" s="5"/>
      <c r="Q237" s="67"/>
      <c r="R237" s="67"/>
      <c r="S237" s="67"/>
      <c r="T237" s="67"/>
      <c r="U237" s="67"/>
      <c r="V237" s="67"/>
      <c r="W237" s="67"/>
      <c r="X237" s="67"/>
    </row>
    <row r="238" spans="1:24" ht="12" hidden="1" customHeight="1" x14ac:dyDescent="0.25">
      <c r="A238" s="67"/>
      <c r="B238" s="67"/>
      <c r="C238" s="67"/>
      <c r="D238" s="67"/>
      <c r="E238" s="67"/>
      <c r="F238" s="67"/>
      <c r="G238" s="67"/>
      <c r="H238" s="67"/>
      <c r="I238" s="67"/>
      <c r="J238" s="67"/>
      <c r="K238" s="67"/>
      <c r="L238" s="67"/>
      <c r="M238" s="67"/>
      <c r="N238" s="47"/>
      <c r="O238" s="50"/>
      <c r="P238" s="5"/>
      <c r="Q238" s="67"/>
      <c r="R238" s="67"/>
      <c r="S238" s="67"/>
      <c r="T238" s="67"/>
      <c r="U238" s="67"/>
      <c r="V238" s="67"/>
      <c r="W238" s="67"/>
      <c r="X238" s="67"/>
    </row>
    <row r="239" spans="1:24" ht="12" hidden="1" customHeight="1" x14ac:dyDescent="0.25">
      <c r="A239" s="67"/>
      <c r="B239" s="67"/>
      <c r="C239" s="67"/>
      <c r="D239" s="67"/>
      <c r="E239" s="67"/>
      <c r="F239" s="67"/>
      <c r="G239" s="67"/>
      <c r="H239" s="67"/>
      <c r="I239" s="67"/>
      <c r="J239" s="67"/>
      <c r="K239" s="67"/>
      <c r="L239" s="67"/>
      <c r="M239" s="67"/>
      <c r="N239" s="47"/>
      <c r="O239" s="50"/>
      <c r="P239" s="5"/>
      <c r="Q239" s="67"/>
      <c r="R239" s="67"/>
      <c r="S239" s="67"/>
      <c r="T239" s="67"/>
      <c r="U239" s="67"/>
      <c r="V239" s="67"/>
      <c r="W239" s="67"/>
      <c r="X239" s="67"/>
    </row>
    <row r="240" spans="1:24" ht="12" hidden="1" customHeight="1" x14ac:dyDescent="0.25">
      <c r="A240" s="67"/>
      <c r="B240" s="67"/>
      <c r="C240" s="67"/>
      <c r="D240" s="67"/>
      <c r="E240" s="67"/>
      <c r="F240" s="67"/>
      <c r="G240" s="67"/>
      <c r="H240" s="67"/>
      <c r="I240" s="67"/>
      <c r="J240" s="67"/>
      <c r="K240" s="67"/>
      <c r="L240" s="67"/>
      <c r="M240" s="67"/>
      <c r="N240" s="47"/>
      <c r="O240" s="50"/>
      <c r="P240" s="5"/>
      <c r="Q240" s="67"/>
      <c r="R240" s="67"/>
      <c r="S240" s="67"/>
      <c r="T240" s="67"/>
      <c r="U240" s="67"/>
      <c r="V240" s="67"/>
      <c r="W240" s="67"/>
      <c r="X240" s="67"/>
    </row>
    <row r="241" spans="1:24" ht="12" hidden="1" customHeight="1" x14ac:dyDescent="0.25">
      <c r="A241" s="67"/>
      <c r="B241" s="67"/>
      <c r="C241" s="67"/>
      <c r="D241" s="67"/>
      <c r="E241" s="67"/>
      <c r="F241" s="67"/>
      <c r="G241" s="67"/>
      <c r="H241" s="67"/>
      <c r="I241" s="67"/>
      <c r="J241" s="67"/>
      <c r="K241" s="67"/>
      <c r="L241" s="67"/>
      <c r="M241" s="67"/>
      <c r="N241" s="47"/>
      <c r="O241" s="50"/>
      <c r="P241" s="5"/>
      <c r="Q241" s="67"/>
      <c r="R241" s="67"/>
      <c r="S241" s="67"/>
      <c r="T241" s="67"/>
      <c r="U241" s="67"/>
      <c r="V241" s="67"/>
      <c r="W241" s="67"/>
      <c r="X241" s="67"/>
    </row>
    <row r="242" spans="1:24" ht="12" hidden="1" customHeight="1" x14ac:dyDescent="0.25">
      <c r="A242" s="67"/>
      <c r="B242" s="67"/>
      <c r="C242" s="67"/>
      <c r="D242" s="67"/>
      <c r="E242" s="67"/>
      <c r="F242" s="67"/>
      <c r="G242" s="67"/>
      <c r="H242" s="67"/>
      <c r="I242" s="67"/>
      <c r="J242" s="67"/>
      <c r="K242" s="67"/>
      <c r="L242" s="67"/>
      <c r="M242" s="67"/>
      <c r="N242" s="47"/>
      <c r="O242" s="50"/>
      <c r="P242" s="5"/>
      <c r="Q242" s="67"/>
      <c r="R242" s="67"/>
      <c r="S242" s="67"/>
      <c r="T242" s="67"/>
      <c r="U242" s="67"/>
      <c r="V242" s="67"/>
      <c r="W242" s="67"/>
      <c r="X242" s="67"/>
    </row>
    <row r="243" spans="1:24" ht="12" hidden="1" customHeight="1" x14ac:dyDescent="0.25">
      <c r="A243" s="67"/>
      <c r="B243" s="67"/>
      <c r="C243" s="67"/>
      <c r="D243" s="67"/>
      <c r="E243" s="67"/>
      <c r="F243" s="67"/>
      <c r="G243" s="67"/>
      <c r="H243" s="67"/>
      <c r="I243" s="67"/>
      <c r="J243" s="67"/>
      <c r="K243" s="67"/>
      <c r="L243" s="67"/>
      <c r="M243" s="67"/>
      <c r="N243" s="47"/>
      <c r="O243" s="50"/>
      <c r="P243" s="5"/>
      <c r="Q243" s="67"/>
      <c r="R243" s="67"/>
      <c r="S243" s="67"/>
      <c r="T243" s="67"/>
      <c r="U243" s="67"/>
      <c r="V243" s="67"/>
      <c r="W243" s="67"/>
      <c r="X243" s="67"/>
    </row>
    <row r="244" spans="1:24" ht="12" hidden="1" customHeight="1" x14ac:dyDescent="0.25">
      <c r="A244" s="67"/>
      <c r="B244" s="67"/>
      <c r="C244" s="67"/>
      <c r="D244" s="67"/>
      <c r="E244" s="67"/>
      <c r="F244" s="67"/>
      <c r="G244" s="67"/>
      <c r="H244" s="67"/>
      <c r="I244" s="67"/>
      <c r="J244" s="67"/>
      <c r="K244" s="67"/>
      <c r="L244" s="67"/>
      <c r="M244" s="67"/>
      <c r="N244" s="47"/>
      <c r="O244" s="50"/>
      <c r="P244" s="5"/>
      <c r="Q244" s="67"/>
      <c r="R244" s="67"/>
      <c r="S244" s="67"/>
      <c r="T244" s="67"/>
      <c r="U244" s="67"/>
      <c r="V244" s="67"/>
      <c r="W244" s="67"/>
      <c r="X244" s="67"/>
    </row>
    <row r="245" spans="1:24" ht="12" hidden="1" customHeight="1" x14ac:dyDescent="0.25">
      <c r="A245" s="67"/>
      <c r="B245" s="67"/>
      <c r="C245" s="67"/>
      <c r="D245" s="67"/>
      <c r="E245" s="67"/>
      <c r="F245" s="67"/>
      <c r="G245" s="67"/>
      <c r="H245" s="67"/>
      <c r="I245" s="67"/>
      <c r="J245" s="67"/>
      <c r="K245" s="67"/>
      <c r="L245" s="67"/>
      <c r="M245" s="67"/>
      <c r="N245" s="47"/>
      <c r="O245" s="50"/>
      <c r="P245" s="5"/>
      <c r="Q245" s="67"/>
      <c r="R245" s="67"/>
      <c r="S245" s="67"/>
      <c r="T245" s="67"/>
      <c r="U245" s="67"/>
      <c r="V245" s="67"/>
      <c r="W245" s="67"/>
      <c r="X245" s="67"/>
    </row>
    <row r="246" spans="1:24" ht="12" hidden="1" customHeight="1" x14ac:dyDescent="0.25">
      <c r="A246" s="67"/>
      <c r="B246" s="67"/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47"/>
      <c r="O246" s="50"/>
      <c r="P246" s="5"/>
      <c r="Q246" s="67"/>
      <c r="R246" s="67"/>
      <c r="S246" s="67"/>
      <c r="T246" s="67"/>
      <c r="U246" s="67"/>
      <c r="V246" s="67"/>
      <c r="W246" s="67"/>
      <c r="X246" s="67"/>
    </row>
    <row r="247" spans="1:24" ht="12" hidden="1" customHeight="1" x14ac:dyDescent="0.25">
      <c r="A247" s="67"/>
      <c r="B247" s="67"/>
      <c r="C247" s="67"/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47"/>
      <c r="O247" s="50"/>
      <c r="P247" s="5"/>
      <c r="Q247" s="67"/>
      <c r="R247" s="67"/>
      <c r="S247" s="67"/>
      <c r="T247" s="67"/>
      <c r="U247" s="67"/>
      <c r="V247" s="67"/>
      <c r="W247" s="67"/>
      <c r="X247" s="67"/>
    </row>
    <row r="248" spans="1:24" ht="12" hidden="1" customHeight="1" x14ac:dyDescent="0.25">
      <c r="A248" s="67"/>
      <c r="B248" s="67"/>
      <c r="C248" s="67"/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47"/>
      <c r="O248" s="50"/>
      <c r="P248" s="5"/>
      <c r="Q248" s="67"/>
      <c r="R248" s="67"/>
      <c r="S248" s="67"/>
      <c r="T248" s="67"/>
      <c r="U248" s="67"/>
      <c r="V248" s="67"/>
      <c r="W248" s="67"/>
      <c r="X248" s="67"/>
    </row>
    <row r="249" spans="1:24" ht="12" hidden="1" customHeight="1" x14ac:dyDescent="0.25">
      <c r="A249" s="67"/>
      <c r="B249" s="67"/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47"/>
      <c r="O249" s="50"/>
      <c r="P249" s="5"/>
      <c r="Q249" s="67"/>
      <c r="R249" s="67"/>
      <c r="S249" s="67"/>
      <c r="T249" s="67"/>
      <c r="U249" s="67"/>
      <c r="V249" s="67"/>
      <c r="W249" s="67"/>
      <c r="X249" s="67"/>
    </row>
    <row r="250" spans="1:24" ht="12" hidden="1" customHeight="1" x14ac:dyDescent="0.25">
      <c r="A250" s="67"/>
      <c r="B250" s="67"/>
      <c r="C250" s="67"/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47"/>
      <c r="O250" s="50"/>
      <c r="P250" s="5"/>
      <c r="Q250" s="67"/>
      <c r="R250" s="67"/>
      <c r="S250" s="67"/>
      <c r="T250" s="67"/>
      <c r="U250" s="67"/>
      <c r="V250" s="67"/>
      <c r="W250" s="67"/>
      <c r="X250" s="67"/>
    </row>
    <row r="251" spans="1:24" ht="12" hidden="1" customHeight="1" x14ac:dyDescent="0.25">
      <c r="A251" s="67"/>
      <c r="B251" s="67"/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47"/>
      <c r="O251" s="50"/>
      <c r="P251" s="5"/>
      <c r="Q251" s="67"/>
      <c r="R251" s="67"/>
      <c r="S251" s="67"/>
      <c r="T251" s="67"/>
      <c r="U251" s="67"/>
      <c r="V251" s="67"/>
      <c r="W251" s="67"/>
      <c r="X251" s="67"/>
    </row>
    <row r="252" spans="1:24" ht="12" hidden="1" customHeight="1" x14ac:dyDescent="0.25">
      <c r="A252" s="67"/>
      <c r="B252" s="67"/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47"/>
      <c r="O252" s="50"/>
      <c r="P252" s="5"/>
      <c r="Q252" s="67"/>
      <c r="R252" s="67"/>
      <c r="S252" s="67"/>
      <c r="T252" s="67"/>
      <c r="U252" s="67"/>
      <c r="V252" s="67"/>
      <c r="W252" s="67"/>
      <c r="X252" s="67"/>
    </row>
    <row r="253" spans="1:24" ht="12" hidden="1" customHeight="1" x14ac:dyDescent="0.25">
      <c r="A253" s="67"/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47"/>
      <c r="O253" s="50"/>
      <c r="P253" s="5"/>
      <c r="Q253" s="67"/>
      <c r="R253" s="67"/>
      <c r="S253" s="67"/>
      <c r="T253" s="67"/>
      <c r="U253" s="67"/>
      <c r="V253" s="67"/>
      <c r="W253" s="67"/>
      <c r="X253" s="67"/>
    </row>
    <row r="254" spans="1:24" ht="12" hidden="1" customHeight="1" x14ac:dyDescent="0.25">
      <c r="A254" s="67"/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47"/>
      <c r="O254" s="50"/>
      <c r="P254" s="5"/>
      <c r="Q254" s="67"/>
      <c r="R254" s="67"/>
      <c r="S254" s="67"/>
      <c r="T254" s="67"/>
      <c r="U254" s="67"/>
      <c r="V254" s="67"/>
      <c r="W254" s="67"/>
      <c r="X254" s="67"/>
    </row>
    <row r="255" spans="1:24" ht="12" hidden="1" customHeight="1" x14ac:dyDescent="0.25">
      <c r="A255" s="67"/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47"/>
      <c r="O255" s="50"/>
      <c r="P255" s="5"/>
      <c r="Q255" s="67"/>
      <c r="R255" s="67"/>
      <c r="S255" s="67"/>
      <c r="T255" s="67"/>
      <c r="U255" s="67"/>
      <c r="V255" s="67"/>
      <c r="W255" s="67"/>
      <c r="X255" s="67"/>
    </row>
    <row r="256" spans="1:24" ht="12" hidden="1" customHeight="1" x14ac:dyDescent="0.25">
      <c r="A256" s="67"/>
      <c r="B256" s="67"/>
      <c r="C256" s="67"/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47"/>
      <c r="O256" s="50"/>
      <c r="P256" s="5"/>
      <c r="Q256" s="67"/>
      <c r="R256" s="67"/>
      <c r="S256" s="67"/>
      <c r="T256" s="67"/>
      <c r="U256" s="67"/>
      <c r="V256" s="67"/>
      <c r="W256" s="67"/>
      <c r="X256" s="67"/>
    </row>
    <row r="257" spans="1:24" ht="12" hidden="1" customHeight="1" x14ac:dyDescent="0.25">
      <c r="A257" s="67"/>
      <c r="B257" s="67"/>
      <c r="C257" s="67"/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47"/>
      <c r="O257" s="50"/>
      <c r="P257" s="5"/>
      <c r="Q257" s="67"/>
      <c r="R257" s="67"/>
      <c r="S257" s="67"/>
      <c r="T257" s="67"/>
      <c r="U257" s="67"/>
      <c r="V257" s="67"/>
      <c r="W257" s="67"/>
      <c r="X257" s="67"/>
    </row>
    <row r="258" spans="1:24" ht="12" hidden="1" customHeight="1" x14ac:dyDescent="0.25">
      <c r="A258" s="67"/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47"/>
      <c r="O258" s="50"/>
      <c r="P258" s="5"/>
      <c r="Q258" s="67"/>
      <c r="R258" s="67"/>
      <c r="S258" s="67"/>
      <c r="T258" s="67"/>
      <c r="U258" s="67"/>
      <c r="V258" s="67"/>
      <c r="W258" s="67"/>
      <c r="X258" s="67"/>
    </row>
    <row r="259" spans="1:24" ht="12" hidden="1" customHeight="1" x14ac:dyDescent="0.25">
      <c r="A259" s="67"/>
      <c r="B259" s="67"/>
      <c r="C259" s="67"/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47"/>
      <c r="O259" s="50"/>
      <c r="P259" s="5"/>
      <c r="Q259" s="67"/>
      <c r="R259" s="67"/>
      <c r="S259" s="67"/>
      <c r="T259" s="67"/>
      <c r="U259" s="67"/>
      <c r="V259" s="67"/>
      <c r="W259" s="67"/>
      <c r="X259" s="67"/>
    </row>
    <row r="260" spans="1:24" ht="12" hidden="1" customHeight="1" x14ac:dyDescent="0.25">
      <c r="A260" s="67"/>
      <c r="B260" s="67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47"/>
      <c r="O260" s="50"/>
      <c r="P260" s="5"/>
      <c r="Q260" s="67"/>
      <c r="R260" s="67"/>
      <c r="S260" s="67"/>
      <c r="T260" s="67"/>
      <c r="U260" s="67"/>
      <c r="V260" s="67"/>
      <c r="W260" s="67"/>
      <c r="X260" s="67"/>
    </row>
    <row r="261" spans="1:24" ht="12" hidden="1" customHeight="1" x14ac:dyDescent="0.25">
      <c r="A261" s="67"/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47"/>
      <c r="O261" s="50"/>
      <c r="P261" s="5"/>
      <c r="Q261" s="67"/>
      <c r="R261" s="67"/>
      <c r="S261" s="67"/>
      <c r="T261" s="67"/>
      <c r="U261" s="67"/>
      <c r="V261" s="67"/>
      <c r="W261" s="67"/>
      <c r="X261" s="67"/>
    </row>
    <row r="262" spans="1:24" ht="12" hidden="1" customHeight="1" x14ac:dyDescent="0.25">
      <c r="A262" s="67"/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47"/>
      <c r="O262" s="50"/>
      <c r="P262" s="5"/>
      <c r="Q262" s="67"/>
      <c r="R262" s="67"/>
      <c r="S262" s="67"/>
      <c r="T262" s="67"/>
      <c r="U262" s="67"/>
      <c r="V262" s="67"/>
      <c r="W262" s="67"/>
      <c r="X262" s="67"/>
    </row>
    <row r="263" spans="1:24" ht="12" hidden="1" customHeight="1" x14ac:dyDescent="0.25">
      <c r="A263" s="67"/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47"/>
      <c r="O263" s="50"/>
      <c r="P263" s="5"/>
      <c r="Q263" s="67"/>
      <c r="R263" s="67"/>
      <c r="S263" s="67"/>
      <c r="T263" s="67"/>
      <c r="U263" s="67"/>
      <c r="V263" s="67"/>
      <c r="W263" s="67"/>
      <c r="X263" s="67"/>
    </row>
    <row r="264" spans="1:24" ht="12" hidden="1" customHeight="1" x14ac:dyDescent="0.25">
      <c r="A264" s="67"/>
      <c r="B264" s="67"/>
      <c r="C264" s="67"/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47"/>
      <c r="O264" s="50"/>
      <c r="P264" s="5"/>
      <c r="Q264" s="67"/>
      <c r="R264" s="67"/>
      <c r="S264" s="67"/>
      <c r="T264" s="67"/>
      <c r="U264" s="67"/>
      <c r="V264" s="67"/>
      <c r="W264" s="67"/>
      <c r="X264" s="67"/>
    </row>
    <row r="265" spans="1:24" ht="12" hidden="1" customHeight="1" x14ac:dyDescent="0.25">
      <c r="A265" s="67"/>
      <c r="B265" s="67"/>
      <c r="C265" s="67"/>
      <c r="D265" s="67"/>
      <c r="E265" s="67"/>
      <c r="F265" s="67"/>
      <c r="G265" s="67"/>
      <c r="H265" s="67"/>
      <c r="I265" s="67"/>
      <c r="J265" s="67"/>
      <c r="K265" s="67"/>
      <c r="L265" s="67"/>
      <c r="M265" s="67"/>
      <c r="N265" s="47"/>
      <c r="O265" s="50"/>
      <c r="P265" s="5"/>
      <c r="Q265" s="67"/>
      <c r="R265" s="67"/>
      <c r="S265" s="67"/>
      <c r="T265" s="67"/>
      <c r="U265" s="67"/>
      <c r="V265" s="67"/>
      <c r="W265" s="67"/>
      <c r="X265" s="67"/>
    </row>
    <row r="266" spans="1:24" ht="12" hidden="1" customHeight="1" x14ac:dyDescent="0.25">
      <c r="A266" s="67"/>
      <c r="B266" s="67"/>
      <c r="C266" s="67"/>
      <c r="D266" s="67"/>
      <c r="E266" s="67"/>
      <c r="F266" s="67"/>
      <c r="G266" s="67"/>
      <c r="H266" s="67"/>
      <c r="I266" s="67"/>
      <c r="J266" s="67"/>
      <c r="K266" s="67"/>
      <c r="L266" s="67"/>
      <c r="M266" s="67"/>
      <c r="N266" s="47"/>
      <c r="O266" s="50"/>
      <c r="P266" s="5"/>
      <c r="Q266" s="67"/>
      <c r="R266" s="67"/>
      <c r="S266" s="67"/>
      <c r="T266" s="67"/>
      <c r="U266" s="67"/>
      <c r="V266" s="67"/>
      <c r="W266" s="67"/>
      <c r="X266" s="67"/>
    </row>
    <row r="267" spans="1:24" ht="12" hidden="1" customHeight="1" x14ac:dyDescent="0.25">
      <c r="A267" s="67"/>
      <c r="B267" s="67"/>
      <c r="C267" s="67"/>
      <c r="D267" s="67"/>
      <c r="E267" s="67"/>
      <c r="F267" s="67"/>
      <c r="G267" s="67"/>
      <c r="H267" s="67"/>
      <c r="I267" s="67"/>
      <c r="J267" s="67"/>
      <c r="K267" s="67"/>
      <c r="L267" s="67"/>
      <c r="M267" s="67"/>
      <c r="N267" s="47"/>
      <c r="O267" s="50"/>
      <c r="P267" s="5"/>
      <c r="Q267" s="67"/>
      <c r="R267" s="67"/>
      <c r="S267" s="67"/>
      <c r="T267" s="67"/>
      <c r="U267" s="67"/>
      <c r="V267" s="67"/>
      <c r="W267" s="67"/>
      <c r="X267" s="67"/>
    </row>
    <row r="268" spans="1:24" ht="12" hidden="1" customHeight="1" x14ac:dyDescent="0.25">
      <c r="A268" s="67"/>
      <c r="B268" s="67"/>
      <c r="C268" s="67"/>
      <c r="D268" s="67"/>
      <c r="E268" s="67"/>
      <c r="F268" s="67"/>
      <c r="G268" s="67"/>
      <c r="H268" s="67"/>
      <c r="I268" s="67"/>
      <c r="J268" s="67"/>
      <c r="K268" s="67"/>
      <c r="L268" s="67"/>
      <c r="M268" s="67"/>
      <c r="N268" s="47"/>
      <c r="O268" s="50"/>
      <c r="P268" s="5"/>
      <c r="Q268" s="67"/>
      <c r="R268" s="67"/>
      <c r="S268" s="67"/>
      <c r="T268" s="67"/>
      <c r="U268" s="67"/>
      <c r="V268" s="67"/>
      <c r="W268" s="67"/>
      <c r="X268" s="67"/>
    </row>
    <row r="269" spans="1:24" ht="12" hidden="1" customHeight="1" x14ac:dyDescent="0.25">
      <c r="A269" s="67"/>
      <c r="B269" s="67"/>
      <c r="C269" s="67"/>
      <c r="D269" s="67"/>
      <c r="E269" s="67"/>
      <c r="F269" s="67"/>
      <c r="G269" s="67"/>
      <c r="H269" s="67"/>
      <c r="I269" s="67"/>
      <c r="J269" s="67"/>
      <c r="K269" s="67"/>
      <c r="L269" s="67"/>
      <c r="M269" s="67"/>
      <c r="N269" s="47"/>
      <c r="O269" s="50"/>
      <c r="P269" s="5"/>
      <c r="Q269" s="67"/>
      <c r="R269" s="67"/>
      <c r="S269" s="67"/>
      <c r="T269" s="67"/>
      <c r="U269" s="67"/>
      <c r="V269" s="67"/>
      <c r="W269" s="67"/>
      <c r="X269" s="67"/>
    </row>
    <row r="270" spans="1:24" ht="12" hidden="1" customHeight="1" x14ac:dyDescent="0.25">
      <c r="A270" s="67"/>
      <c r="B270" s="67"/>
      <c r="C270" s="67"/>
      <c r="D270" s="67"/>
      <c r="E270" s="67"/>
      <c r="F270" s="67"/>
      <c r="G270" s="67"/>
      <c r="H270" s="67"/>
      <c r="I270" s="67"/>
      <c r="J270" s="67"/>
      <c r="K270" s="67"/>
      <c r="L270" s="67"/>
      <c r="M270" s="67"/>
      <c r="N270" s="47"/>
      <c r="O270" s="50"/>
      <c r="P270" s="5"/>
      <c r="Q270" s="67"/>
      <c r="R270" s="67"/>
      <c r="S270" s="67"/>
      <c r="T270" s="67"/>
      <c r="U270" s="67"/>
      <c r="V270" s="67"/>
      <c r="W270" s="67"/>
      <c r="X270" s="67"/>
    </row>
    <row r="271" spans="1:24" ht="12" hidden="1" customHeight="1" x14ac:dyDescent="0.25">
      <c r="A271" s="67"/>
      <c r="B271" s="67"/>
      <c r="C271" s="67"/>
      <c r="D271" s="67"/>
      <c r="E271" s="67"/>
      <c r="F271" s="67"/>
      <c r="G271" s="67"/>
      <c r="H271" s="67"/>
      <c r="I271" s="67"/>
      <c r="J271" s="67"/>
      <c r="K271" s="67"/>
      <c r="L271" s="67"/>
      <c r="M271" s="67"/>
      <c r="N271" s="47"/>
      <c r="O271" s="50"/>
      <c r="P271" s="5"/>
      <c r="Q271" s="67"/>
      <c r="R271" s="67"/>
      <c r="S271" s="67"/>
      <c r="T271" s="67"/>
      <c r="U271" s="67"/>
      <c r="V271" s="67"/>
      <c r="W271" s="67"/>
      <c r="X271" s="67"/>
    </row>
    <row r="272" spans="1:24" ht="12" hidden="1" customHeight="1" x14ac:dyDescent="0.25">
      <c r="A272" s="67"/>
      <c r="B272" s="67"/>
      <c r="C272" s="67"/>
      <c r="D272" s="67"/>
      <c r="E272" s="67"/>
      <c r="F272" s="67"/>
      <c r="G272" s="67"/>
      <c r="H272" s="67"/>
      <c r="I272" s="67"/>
      <c r="J272" s="67"/>
      <c r="K272" s="67"/>
      <c r="L272" s="67"/>
      <c r="M272" s="67"/>
      <c r="N272" s="47"/>
      <c r="O272" s="50"/>
      <c r="P272" s="5"/>
      <c r="Q272" s="67"/>
      <c r="R272" s="67"/>
      <c r="S272" s="67"/>
      <c r="T272" s="67"/>
      <c r="U272" s="67"/>
      <c r="V272" s="67"/>
      <c r="W272" s="67"/>
      <c r="X272" s="67"/>
    </row>
    <row r="273" spans="1:24" ht="12" hidden="1" customHeight="1" x14ac:dyDescent="0.25">
      <c r="A273" s="67"/>
      <c r="B273" s="67"/>
      <c r="C273" s="67"/>
      <c r="D273" s="67"/>
      <c r="E273" s="67"/>
      <c r="F273" s="67"/>
      <c r="G273" s="67"/>
      <c r="H273" s="67"/>
      <c r="I273" s="67"/>
      <c r="J273" s="67"/>
      <c r="K273" s="67"/>
      <c r="L273" s="67"/>
      <c r="M273" s="67"/>
      <c r="N273" s="47"/>
      <c r="O273" s="50"/>
      <c r="P273" s="5"/>
      <c r="Q273" s="67"/>
      <c r="R273" s="67"/>
      <c r="S273" s="67"/>
      <c r="T273" s="67"/>
      <c r="U273" s="67"/>
      <c r="V273" s="67"/>
      <c r="W273" s="67"/>
      <c r="X273" s="67"/>
    </row>
    <row r="274" spans="1:24" ht="12" hidden="1" customHeight="1" x14ac:dyDescent="0.25">
      <c r="A274" s="67"/>
      <c r="B274" s="67"/>
      <c r="C274" s="67"/>
      <c r="D274" s="67"/>
      <c r="E274" s="67"/>
      <c r="F274" s="67"/>
      <c r="G274" s="67"/>
      <c r="H274" s="67"/>
      <c r="I274" s="67"/>
      <c r="J274" s="67"/>
      <c r="K274" s="67"/>
      <c r="L274" s="67"/>
      <c r="M274" s="67"/>
      <c r="N274" s="47"/>
      <c r="O274" s="50"/>
      <c r="P274" s="5"/>
      <c r="Q274" s="67"/>
      <c r="R274" s="67"/>
      <c r="S274" s="67"/>
      <c r="T274" s="67"/>
      <c r="U274" s="67"/>
      <c r="V274" s="67"/>
      <c r="W274" s="67"/>
      <c r="X274" s="67"/>
    </row>
    <row r="275" spans="1:24" ht="12" hidden="1" customHeight="1" x14ac:dyDescent="0.25">
      <c r="A275" s="67"/>
      <c r="B275" s="67"/>
      <c r="C275" s="67"/>
      <c r="D275" s="67"/>
      <c r="E275" s="67"/>
      <c r="F275" s="67"/>
      <c r="G275" s="67"/>
      <c r="H275" s="67"/>
      <c r="I275" s="67"/>
      <c r="J275" s="67"/>
      <c r="K275" s="67"/>
      <c r="L275" s="67"/>
      <c r="M275" s="67"/>
      <c r="N275" s="47"/>
      <c r="O275" s="50"/>
      <c r="P275" s="5"/>
      <c r="Q275" s="67"/>
      <c r="R275" s="67"/>
      <c r="S275" s="67"/>
      <c r="T275" s="67"/>
      <c r="U275" s="67"/>
      <c r="V275" s="67"/>
      <c r="W275" s="67"/>
      <c r="X275" s="67"/>
    </row>
    <row r="276" spans="1:24" ht="12" hidden="1" customHeight="1" x14ac:dyDescent="0.25">
      <c r="A276" s="67"/>
      <c r="B276" s="67"/>
      <c r="C276" s="67"/>
      <c r="D276" s="67"/>
      <c r="E276" s="67"/>
      <c r="F276" s="67"/>
      <c r="G276" s="67"/>
      <c r="H276" s="67"/>
      <c r="I276" s="67"/>
      <c r="J276" s="67"/>
      <c r="K276" s="67"/>
      <c r="L276" s="67"/>
      <c r="M276" s="67"/>
      <c r="N276" s="47"/>
      <c r="O276" s="50"/>
      <c r="P276" s="5"/>
      <c r="Q276" s="67"/>
      <c r="R276" s="67"/>
      <c r="S276" s="67"/>
      <c r="T276" s="67"/>
      <c r="U276" s="67"/>
      <c r="V276" s="67"/>
      <c r="W276" s="67"/>
      <c r="X276" s="67"/>
    </row>
    <row r="277" spans="1:24" ht="12" hidden="1" customHeight="1" x14ac:dyDescent="0.25">
      <c r="A277" s="67"/>
      <c r="B277" s="67"/>
      <c r="C277" s="67"/>
      <c r="D277" s="67"/>
      <c r="E277" s="67"/>
      <c r="F277" s="67"/>
      <c r="G277" s="67"/>
      <c r="H277" s="67"/>
      <c r="I277" s="67"/>
      <c r="J277" s="67"/>
      <c r="K277" s="67"/>
      <c r="L277" s="67"/>
      <c r="M277" s="67"/>
      <c r="N277" s="47"/>
      <c r="O277" s="50"/>
      <c r="P277" s="5"/>
      <c r="Q277" s="67"/>
      <c r="R277" s="67"/>
      <c r="S277" s="67"/>
      <c r="T277" s="67"/>
      <c r="U277" s="67"/>
      <c r="V277" s="67"/>
      <c r="W277" s="67"/>
      <c r="X277" s="67"/>
    </row>
    <row r="278" spans="1:24" ht="12" hidden="1" customHeight="1" x14ac:dyDescent="0.25">
      <c r="A278" s="67"/>
      <c r="B278" s="67"/>
      <c r="C278" s="67"/>
      <c r="D278" s="67"/>
      <c r="E278" s="67"/>
      <c r="F278" s="67"/>
      <c r="G278" s="67"/>
      <c r="H278" s="67"/>
      <c r="I278" s="67"/>
      <c r="J278" s="67"/>
      <c r="K278" s="67"/>
      <c r="L278" s="67"/>
      <c r="M278" s="67"/>
      <c r="N278" s="47"/>
      <c r="O278" s="50"/>
      <c r="P278" s="5"/>
      <c r="Q278" s="67"/>
      <c r="R278" s="67"/>
      <c r="S278" s="67"/>
      <c r="T278" s="67"/>
      <c r="U278" s="67"/>
      <c r="V278" s="67"/>
      <c r="W278" s="67"/>
      <c r="X278" s="67"/>
    </row>
    <row r="279" spans="1:24" ht="12" hidden="1" customHeight="1" x14ac:dyDescent="0.25">
      <c r="A279" s="67"/>
      <c r="B279" s="67"/>
      <c r="C279" s="67"/>
      <c r="D279" s="67"/>
      <c r="E279" s="67"/>
      <c r="F279" s="67"/>
      <c r="G279" s="67"/>
      <c r="H279" s="67"/>
      <c r="I279" s="67"/>
      <c r="J279" s="67"/>
      <c r="K279" s="67"/>
      <c r="L279" s="67"/>
      <c r="M279" s="67"/>
      <c r="N279" s="47"/>
      <c r="O279" s="50"/>
      <c r="P279" s="5"/>
      <c r="Q279" s="67"/>
      <c r="R279" s="67"/>
      <c r="S279" s="67"/>
      <c r="T279" s="67"/>
      <c r="U279" s="67"/>
      <c r="V279" s="67"/>
      <c r="W279" s="67"/>
      <c r="X279" s="67"/>
    </row>
    <row r="280" spans="1:24" ht="12" hidden="1" customHeight="1" x14ac:dyDescent="0.25">
      <c r="A280" s="67"/>
      <c r="B280" s="67"/>
      <c r="C280" s="67"/>
      <c r="D280" s="67"/>
      <c r="E280" s="67"/>
      <c r="F280" s="67"/>
      <c r="G280" s="67"/>
      <c r="H280" s="67"/>
      <c r="I280" s="67"/>
      <c r="J280" s="67"/>
      <c r="K280" s="67"/>
      <c r="L280" s="67"/>
      <c r="M280" s="67"/>
      <c r="N280" s="47"/>
      <c r="O280" s="50"/>
      <c r="P280" s="5"/>
      <c r="Q280" s="67"/>
      <c r="R280" s="67"/>
      <c r="S280" s="67"/>
      <c r="T280" s="67"/>
      <c r="U280" s="67"/>
      <c r="V280" s="67"/>
      <c r="W280" s="67"/>
      <c r="X280" s="67"/>
    </row>
    <row r="281" spans="1:24" ht="12" hidden="1" customHeight="1" x14ac:dyDescent="0.25">
      <c r="A281" s="67"/>
      <c r="B281" s="67"/>
      <c r="C281" s="67"/>
      <c r="D281" s="67"/>
      <c r="E281" s="67"/>
      <c r="F281" s="67"/>
      <c r="G281" s="67"/>
      <c r="H281" s="67"/>
      <c r="I281" s="67"/>
      <c r="J281" s="67"/>
      <c r="K281" s="67"/>
      <c r="L281" s="67"/>
      <c r="M281" s="67"/>
      <c r="N281" s="47"/>
      <c r="O281" s="50"/>
      <c r="P281" s="5"/>
      <c r="Q281" s="67"/>
      <c r="R281" s="67"/>
      <c r="S281" s="67"/>
      <c r="T281" s="67"/>
      <c r="U281" s="67"/>
      <c r="V281" s="67"/>
      <c r="W281" s="67"/>
      <c r="X281" s="67"/>
    </row>
    <row r="282" spans="1:24" ht="12" hidden="1" customHeight="1" x14ac:dyDescent="0.25">
      <c r="A282" s="67"/>
      <c r="B282" s="67"/>
      <c r="C282" s="67"/>
      <c r="D282" s="67"/>
      <c r="E282" s="67"/>
      <c r="F282" s="67"/>
      <c r="G282" s="67"/>
      <c r="H282" s="67"/>
      <c r="I282" s="67"/>
      <c r="J282" s="67"/>
      <c r="K282" s="67"/>
      <c r="L282" s="67"/>
      <c r="M282" s="67"/>
      <c r="N282" s="47"/>
      <c r="O282" s="50"/>
      <c r="P282" s="5"/>
      <c r="Q282" s="67"/>
      <c r="R282" s="67"/>
      <c r="S282" s="67"/>
      <c r="T282" s="67"/>
      <c r="U282" s="67"/>
      <c r="V282" s="67"/>
      <c r="W282" s="67"/>
      <c r="X282" s="67"/>
    </row>
    <row r="283" spans="1:24" ht="12" hidden="1" customHeight="1" x14ac:dyDescent="0.25">
      <c r="A283" s="67"/>
      <c r="B283" s="67"/>
      <c r="C283" s="67"/>
      <c r="D283" s="67"/>
      <c r="E283" s="67"/>
      <c r="F283" s="67"/>
      <c r="G283" s="67"/>
      <c r="H283" s="67"/>
      <c r="I283" s="67"/>
      <c r="J283" s="67"/>
      <c r="K283" s="67"/>
      <c r="L283" s="67"/>
      <c r="M283" s="67"/>
      <c r="N283" s="47"/>
      <c r="O283" s="50"/>
      <c r="P283" s="5"/>
      <c r="Q283" s="67"/>
      <c r="R283" s="67"/>
      <c r="S283" s="67"/>
      <c r="T283" s="67"/>
      <c r="U283" s="67"/>
      <c r="V283" s="67"/>
      <c r="W283" s="67"/>
      <c r="X283" s="67"/>
    </row>
    <row r="284" spans="1:24" ht="12" hidden="1" customHeight="1" x14ac:dyDescent="0.25">
      <c r="A284" s="67"/>
      <c r="B284" s="67"/>
      <c r="C284" s="67"/>
      <c r="D284" s="67"/>
      <c r="E284" s="67"/>
      <c r="F284" s="67"/>
      <c r="G284" s="67"/>
      <c r="H284" s="67"/>
      <c r="I284" s="67"/>
      <c r="J284" s="67"/>
      <c r="K284" s="67"/>
      <c r="L284" s="67"/>
      <c r="M284" s="67"/>
      <c r="N284" s="47"/>
      <c r="O284" s="50"/>
      <c r="P284" s="5"/>
      <c r="Q284" s="67"/>
      <c r="R284" s="67"/>
      <c r="S284" s="67"/>
      <c r="T284" s="67"/>
      <c r="U284" s="67"/>
      <c r="V284" s="67"/>
      <c r="W284" s="67"/>
      <c r="X284" s="67"/>
    </row>
    <row r="285" spans="1:24" ht="12" hidden="1" customHeight="1" x14ac:dyDescent="0.25">
      <c r="A285" s="67"/>
      <c r="B285" s="67"/>
      <c r="C285" s="67"/>
      <c r="D285" s="67"/>
      <c r="E285" s="67"/>
      <c r="F285" s="67"/>
      <c r="G285" s="67"/>
      <c r="H285" s="67"/>
      <c r="I285" s="67"/>
      <c r="J285" s="67"/>
      <c r="K285" s="67"/>
      <c r="L285" s="67"/>
      <c r="M285" s="67"/>
      <c r="N285" s="47"/>
      <c r="O285" s="50"/>
      <c r="P285" s="5"/>
      <c r="Q285" s="67"/>
      <c r="R285" s="67"/>
      <c r="S285" s="67"/>
      <c r="T285" s="67"/>
      <c r="U285" s="67"/>
      <c r="V285" s="67"/>
      <c r="W285" s="67"/>
      <c r="X285" s="67"/>
    </row>
    <row r="286" spans="1:24" ht="12" hidden="1" customHeight="1" x14ac:dyDescent="0.25">
      <c r="A286" s="67"/>
      <c r="B286" s="67"/>
      <c r="C286" s="67"/>
      <c r="D286" s="67"/>
      <c r="E286" s="67"/>
      <c r="F286" s="67"/>
      <c r="G286" s="67"/>
      <c r="H286" s="67"/>
      <c r="I286" s="67"/>
      <c r="J286" s="67"/>
      <c r="K286" s="67"/>
      <c r="L286" s="67"/>
      <c r="M286" s="67"/>
      <c r="N286" s="47"/>
      <c r="O286" s="50"/>
      <c r="P286" s="5"/>
      <c r="Q286" s="67"/>
      <c r="R286" s="67"/>
      <c r="S286" s="67"/>
      <c r="T286" s="67"/>
      <c r="U286" s="67"/>
      <c r="V286" s="67"/>
      <c r="W286" s="67"/>
      <c r="X286" s="67"/>
    </row>
    <row r="287" spans="1:24" ht="12" hidden="1" customHeight="1" x14ac:dyDescent="0.25">
      <c r="A287" s="67"/>
      <c r="B287" s="67"/>
      <c r="C287" s="67"/>
      <c r="D287" s="67"/>
      <c r="E287" s="67"/>
      <c r="F287" s="67"/>
      <c r="G287" s="67"/>
      <c r="H287" s="67"/>
      <c r="I287" s="67"/>
      <c r="J287" s="67"/>
      <c r="K287" s="67"/>
      <c r="L287" s="67"/>
      <c r="M287" s="67"/>
      <c r="N287" s="47"/>
      <c r="O287" s="50"/>
      <c r="P287" s="5"/>
      <c r="Q287" s="67"/>
      <c r="R287" s="67"/>
      <c r="S287" s="67"/>
      <c r="T287" s="67"/>
      <c r="U287" s="67"/>
      <c r="V287" s="67"/>
      <c r="W287" s="67"/>
      <c r="X287" s="67"/>
    </row>
    <row r="288" spans="1:24" ht="12" hidden="1" customHeight="1" x14ac:dyDescent="0.25">
      <c r="A288" s="67"/>
      <c r="B288" s="67"/>
      <c r="C288" s="67"/>
      <c r="D288" s="67"/>
      <c r="E288" s="67"/>
      <c r="F288" s="67"/>
      <c r="G288" s="67"/>
      <c r="H288" s="67"/>
      <c r="I288" s="67"/>
      <c r="J288" s="67"/>
      <c r="K288" s="67"/>
      <c r="L288" s="67"/>
      <c r="M288" s="67"/>
      <c r="N288" s="47"/>
      <c r="O288" s="50"/>
      <c r="P288" s="5"/>
      <c r="Q288" s="67"/>
      <c r="R288" s="67"/>
      <c r="S288" s="67"/>
      <c r="T288" s="67"/>
      <c r="U288" s="67"/>
      <c r="V288" s="67"/>
      <c r="W288" s="67"/>
      <c r="X288" s="67"/>
    </row>
    <row r="289" spans="1:24" ht="12" hidden="1" customHeight="1" x14ac:dyDescent="0.25">
      <c r="A289" s="67"/>
      <c r="B289" s="67"/>
      <c r="C289" s="67"/>
      <c r="D289" s="67"/>
      <c r="E289" s="67"/>
      <c r="F289" s="67"/>
      <c r="G289" s="67"/>
      <c r="H289" s="67"/>
      <c r="I289" s="67"/>
      <c r="J289" s="67"/>
      <c r="K289" s="67"/>
      <c r="L289" s="67"/>
      <c r="M289" s="67"/>
      <c r="N289" s="47"/>
      <c r="O289" s="50"/>
      <c r="P289" s="5"/>
      <c r="Q289" s="67"/>
      <c r="R289" s="67"/>
      <c r="S289" s="67"/>
      <c r="T289" s="67"/>
      <c r="U289" s="67"/>
      <c r="V289" s="67"/>
      <c r="W289" s="67"/>
      <c r="X289" s="67"/>
    </row>
    <row r="290" spans="1:24" ht="12" hidden="1" customHeight="1" x14ac:dyDescent="0.25">
      <c r="A290" s="67"/>
      <c r="B290" s="67"/>
      <c r="C290" s="67"/>
      <c r="D290" s="67"/>
      <c r="E290" s="67"/>
      <c r="F290" s="67"/>
      <c r="G290" s="67"/>
      <c r="H290" s="67"/>
      <c r="I290" s="67"/>
      <c r="J290" s="67"/>
      <c r="K290" s="67"/>
      <c r="L290" s="67"/>
      <c r="M290" s="67"/>
      <c r="N290" s="47"/>
      <c r="O290" s="50"/>
      <c r="P290" s="5"/>
      <c r="Q290" s="67"/>
      <c r="R290" s="67"/>
      <c r="S290" s="67"/>
      <c r="T290" s="67"/>
      <c r="U290" s="67"/>
      <c r="V290" s="67"/>
      <c r="W290" s="67"/>
      <c r="X290" s="67"/>
    </row>
    <row r="291" spans="1:24" ht="12" hidden="1" customHeight="1" x14ac:dyDescent="0.25">
      <c r="A291" s="67"/>
      <c r="B291" s="67"/>
      <c r="C291" s="67"/>
      <c r="D291" s="67"/>
      <c r="E291" s="67"/>
      <c r="F291" s="67"/>
      <c r="G291" s="67"/>
      <c r="H291" s="67"/>
      <c r="I291" s="67"/>
      <c r="J291" s="67"/>
      <c r="K291" s="67"/>
      <c r="L291" s="67"/>
      <c r="M291" s="67"/>
      <c r="N291" s="47"/>
      <c r="O291" s="50"/>
      <c r="P291" s="5"/>
      <c r="Q291" s="67"/>
      <c r="R291" s="67"/>
      <c r="S291" s="67"/>
      <c r="T291" s="67"/>
      <c r="U291" s="67"/>
      <c r="V291" s="67"/>
      <c r="W291" s="67"/>
      <c r="X291" s="67"/>
    </row>
    <row r="292" spans="1:24" ht="12" hidden="1" customHeight="1" x14ac:dyDescent="0.25">
      <c r="A292" s="67"/>
      <c r="B292" s="67"/>
      <c r="C292" s="67"/>
      <c r="D292" s="67"/>
      <c r="E292" s="67"/>
      <c r="F292" s="67"/>
      <c r="G292" s="67"/>
      <c r="H292" s="67"/>
      <c r="I292" s="67"/>
      <c r="J292" s="67"/>
      <c r="K292" s="67"/>
      <c r="L292" s="67"/>
      <c r="M292" s="67"/>
      <c r="N292" s="47"/>
      <c r="O292" s="50"/>
      <c r="P292" s="5"/>
      <c r="Q292" s="67"/>
      <c r="R292" s="67"/>
      <c r="S292" s="67"/>
      <c r="T292" s="67"/>
      <c r="U292" s="67"/>
      <c r="V292" s="67"/>
      <c r="W292" s="67"/>
      <c r="X292" s="67"/>
    </row>
    <row r="293" spans="1:24" ht="12" hidden="1" customHeight="1" x14ac:dyDescent="0.25">
      <c r="A293" s="67"/>
      <c r="B293" s="67"/>
      <c r="C293" s="67"/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47"/>
      <c r="O293" s="50"/>
      <c r="P293" s="5"/>
      <c r="Q293" s="67"/>
      <c r="R293" s="67"/>
      <c r="S293" s="67"/>
      <c r="T293" s="67"/>
      <c r="U293" s="67"/>
      <c r="V293" s="67"/>
      <c r="W293" s="67"/>
      <c r="X293" s="67"/>
    </row>
    <row r="294" spans="1:24" ht="12" hidden="1" customHeight="1" x14ac:dyDescent="0.25">
      <c r="A294" s="67"/>
      <c r="B294" s="67"/>
      <c r="C294" s="67"/>
      <c r="D294" s="67"/>
      <c r="E294" s="67"/>
      <c r="F294" s="67"/>
      <c r="G294" s="67"/>
      <c r="H294" s="67"/>
      <c r="I294" s="67"/>
      <c r="J294" s="67"/>
      <c r="K294" s="67"/>
      <c r="L294" s="67"/>
      <c r="M294" s="67"/>
      <c r="N294" s="47"/>
      <c r="O294" s="50"/>
      <c r="P294" s="5"/>
      <c r="Q294" s="67"/>
      <c r="R294" s="67"/>
      <c r="S294" s="67"/>
      <c r="T294" s="67"/>
      <c r="U294" s="67"/>
      <c r="V294" s="67"/>
      <c r="W294" s="67"/>
      <c r="X294" s="67"/>
    </row>
    <row r="295" spans="1:24" ht="12" hidden="1" customHeight="1" x14ac:dyDescent="0.25">
      <c r="A295" s="67"/>
      <c r="B295" s="67"/>
      <c r="C295" s="67"/>
      <c r="D295" s="67"/>
      <c r="E295" s="67"/>
      <c r="F295" s="67"/>
      <c r="G295" s="67"/>
      <c r="H295" s="67"/>
      <c r="I295" s="67"/>
      <c r="J295" s="67"/>
      <c r="K295" s="67"/>
      <c r="L295" s="67"/>
      <c r="M295" s="67"/>
      <c r="N295" s="47"/>
      <c r="O295" s="50"/>
      <c r="P295" s="5"/>
      <c r="Q295" s="67"/>
      <c r="R295" s="67"/>
      <c r="S295" s="67"/>
      <c r="T295" s="67"/>
      <c r="U295" s="67"/>
      <c r="V295" s="67"/>
      <c r="W295" s="67"/>
      <c r="X295" s="67"/>
    </row>
    <row r="296" spans="1:24" hidden="1" x14ac:dyDescent="0.25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</row>
    <row r="297" spans="1:24" hidden="1" x14ac:dyDescent="0.25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</row>
    <row r="298" spans="1:24" hidden="1" x14ac:dyDescent="0.25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</row>
    <row r="299" spans="1:24" hidden="1" x14ac:dyDescent="0.25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</row>
    <row r="300" spans="1:24" hidden="1" x14ac:dyDescent="0.25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</row>
    <row r="301" spans="1:24" hidden="1" x14ac:dyDescent="0.25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</row>
    <row r="302" spans="1:24" hidden="1" x14ac:dyDescent="0.25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</row>
    <row r="303" spans="1:24" hidden="1" x14ac:dyDescent="0.25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</row>
    <row r="304" spans="1:24" hidden="1" x14ac:dyDescent="0.25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</row>
    <row r="305" s="62" customFormat="1" hidden="1" x14ac:dyDescent="0.25"/>
    <row r="306" s="62" customFormat="1" hidden="1" x14ac:dyDescent="0.25"/>
    <row r="307" s="62" customFormat="1" hidden="1" x14ac:dyDescent="0.25"/>
    <row r="308" s="62" customFormat="1" hidden="1" x14ac:dyDescent="0.25"/>
    <row r="309" s="62" customFormat="1" hidden="1" x14ac:dyDescent="0.25"/>
    <row r="310" s="62" customFormat="1" hidden="1" x14ac:dyDescent="0.25"/>
    <row r="311" s="62" customFormat="1" hidden="1" x14ac:dyDescent="0.25"/>
    <row r="312" s="62" customFormat="1" hidden="1" x14ac:dyDescent="0.25"/>
    <row r="313" s="62" customFormat="1" hidden="1" x14ac:dyDescent="0.25"/>
    <row r="314" s="62" customFormat="1" hidden="1" x14ac:dyDescent="0.25"/>
    <row r="315" s="62" customFormat="1" hidden="1" x14ac:dyDescent="0.25"/>
    <row r="316" s="62" customFormat="1" hidden="1" x14ac:dyDescent="0.25"/>
    <row r="317" s="62" customFormat="1" hidden="1" x14ac:dyDescent="0.25"/>
    <row r="318" s="62" customFormat="1" hidden="1" x14ac:dyDescent="0.25"/>
    <row r="319" s="62" customFormat="1" hidden="1" x14ac:dyDescent="0.25"/>
    <row r="320" s="62" customFormat="1" hidden="1" x14ac:dyDescent="0.25"/>
    <row r="321" s="62" customFormat="1" hidden="1" x14ac:dyDescent="0.25"/>
    <row r="322" s="62" customFormat="1" hidden="1" x14ac:dyDescent="0.25"/>
    <row r="323" s="62" customFormat="1" hidden="1" x14ac:dyDescent="0.25"/>
    <row r="324" s="62" customFormat="1" hidden="1" x14ac:dyDescent="0.25"/>
    <row r="325" s="62" customFormat="1" hidden="1" x14ac:dyDescent="0.25"/>
    <row r="326" s="62" customFormat="1" hidden="1" x14ac:dyDescent="0.25"/>
    <row r="327" s="62" customFormat="1" hidden="1" x14ac:dyDescent="0.25"/>
    <row r="328" s="62" customFormat="1" hidden="1" x14ac:dyDescent="0.25"/>
    <row r="329" s="62" customFormat="1" hidden="1" x14ac:dyDescent="0.25"/>
    <row r="330" s="62" customFormat="1" hidden="1" x14ac:dyDescent="0.25"/>
    <row r="331" s="62" customFormat="1" hidden="1" x14ac:dyDescent="0.25"/>
    <row r="332" s="62" customFormat="1" hidden="1" x14ac:dyDescent="0.25"/>
    <row r="333" s="62" customFormat="1" hidden="1" x14ac:dyDescent="0.25"/>
    <row r="334" s="62" customFormat="1" hidden="1" x14ac:dyDescent="0.25"/>
    <row r="335" s="62" customFormat="1" hidden="1" x14ac:dyDescent="0.25"/>
    <row r="336" s="62" customFormat="1" hidden="1" x14ac:dyDescent="0.25"/>
    <row r="337" s="62" customFormat="1" hidden="1" x14ac:dyDescent="0.25"/>
    <row r="338" s="62" customFormat="1" hidden="1" x14ac:dyDescent="0.25"/>
    <row r="339" s="62" customFormat="1" hidden="1" x14ac:dyDescent="0.25"/>
    <row r="340" s="62" customFormat="1" hidden="1" x14ac:dyDescent="0.25"/>
    <row r="341" s="62" customFormat="1" hidden="1" x14ac:dyDescent="0.25"/>
    <row r="342" s="62" customFormat="1" hidden="1" x14ac:dyDescent="0.25"/>
    <row r="343" s="62" customFormat="1" hidden="1" x14ac:dyDescent="0.25"/>
    <row r="344" s="62" customFormat="1" hidden="1" x14ac:dyDescent="0.25"/>
    <row r="345" s="62" customFormat="1" hidden="1" x14ac:dyDescent="0.25"/>
    <row r="346" s="62" customFormat="1" hidden="1" x14ac:dyDescent="0.25"/>
    <row r="347" s="62" customFormat="1" hidden="1" x14ac:dyDescent="0.25"/>
    <row r="348" s="62" customFormat="1" hidden="1" x14ac:dyDescent="0.25"/>
    <row r="349" s="62" customFormat="1" hidden="1" x14ac:dyDescent="0.25"/>
    <row r="350" s="62" customFormat="1" hidden="1" x14ac:dyDescent="0.25"/>
    <row r="351" s="62" customFormat="1" hidden="1" x14ac:dyDescent="0.25"/>
    <row r="352" s="62" customFormat="1" hidden="1" x14ac:dyDescent="0.25"/>
    <row r="353" s="62" customFormat="1" hidden="1" x14ac:dyDescent="0.25"/>
    <row r="354" s="62" customFormat="1" hidden="1" x14ac:dyDescent="0.25"/>
    <row r="355" s="62" customFormat="1" hidden="1" x14ac:dyDescent="0.25"/>
    <row r="356" s="62" customFormat="1" hidden="1" x14ac:dyDescent="0.25"/>
    <row r="357" s="62" customFormat="1" hidden="1" x14ac:dyDescent="0.25"/>
    <row r="358" s="62" customFormat="1" hidden="1" x14ac:dyDescent="0.25"/>
    <row r="359" s="62" customFormat="1" hidden="1" x14ac:dyDescent="0.25"/>
    <row r="360" s="62" customFormat="1" hidden="1" x14ac:dyDescent="0.25"/>
    <row r="361" s="62" customFormat="1" hidden="1" x14ac:dyDescent="0.25"/>
    <row r="362" s="62" customFormat="1" hidden="1" x14ac:dyDescent="0.25"/>
    <row r="363" s="62" customFormat="1" hidden="1" x14ac:dyDescent="0.25"/>
    <row r="364" s="62" customFormat="1" hidden="1" x14ac:dyDescent="0.25"/>
    <row r="365" s="62" customFormat="1" hidden="1" x14ac:dyDescent="0.25"/>
    <row r="366" s="62" customFormat="1" hidden="1" x14ac:dyDescent="0.25"/>
    <row r="367" s="62" customFormat="1" hidden="1" x14ac:dyDescent="0.25"/>
    <row r="368" s="62" customFormat="1" hidden="1" x14ac:dyDescent="0.25"/>
    <row r="369" s="62" customFormat="1" hidden="1" x14ac:dyDescent="0.25"/>
    <row r="370" s="62" customFormat="1" hidden="1" x14ac:dyDescent="0.25"/>
    <row r="371" s="62" customFormat="1" hidden="1" x14ac:dyDescent="0.25"/>
    <row r="372" s="62" customFormat="1" hidden="1" x14ac:dyDescent="0.25"/>
    <row r="373" s="62" customFormat="1" hidden="1" x14ac:dyDescent="0.25"/>
    <row r="374" s="62" customFormat="1" hidden="1" x14ac:dyDescent="0.25"/>
    <row r="375" s="62" customFormat="1" hidden="1" x14ac:dyDescent="0.25"/>
    <row r="376" s="62" customFormat="1" hidden="1" x14ac:dyDescent="0.25"/>
    <row r="377" s="62" customFormat="1" hidden="1" x14ac:dyDescent="0.25"/>
    <row r="378" s="62" customFormat="1" hidden="1" x14ac:dyDescent="0.25"/>
    <row r="379" s="62" customFormat="1" hidden="1" x14ac:dyDescent="0.25"/>
    <row r="380" s="62" customFormat="1" hidden="1" x14ac:dyDescent="0.25"/>
    <row r="381" s="62" customFormat="1" hidden="1" x14ac:dyDescent="0.25"/>
    <row r="382" s="62" customFormat="1" hidden="1" x14ac:dyDescent="0.25"/>
    <row r="383" s="62" customFormat="1" hidden="1" x14ac:dyDescent="0.25"/>
    <row r="384" s="62" customFormat="1" hidden="1" x14ac:dyDescent="0.25"/>
    <row r="385" s="62" customFormat="1" hidden="1" x14ac:dyDescent="0.25"/>
    <row r="386" s="62" customFormat="1" hidden="1" x14ac:dyDescent="0.25"/>
    <row r="387" s="62" customFormat="1" hidden="1" x14ac:dyDescent="0.25"/>
    <row r="388" s="62" customFormat="1" hidden="1" x14ac:dyDescent="0.25"/>
    <row r="389" s="62" customFormat="1" hidden="1" x14ac:dyDescent="0.25"/>
    <row r="390" s="62" customFormat="1" hidden="1" x14ac:dyDescent="0.25"/>
    <row r="391" s="62" customFormat="1" hidden="1" x14ac:dyDescent="0.25"/>
    <row r="392" s="62" customFormat="1" hidden="1" x14ac:dyDescent="0.25"/>
    <row r="393" s="62" customFormat="1" hidden="1" x14ac:dyDescent="0.25"/>
    <row r="394" s="62" customFormat="1" hidden="1" x14ac:dyDescent="0.25"/>
    <row r="395" s="62" customFormat="1" hidden="1" x14ac:dyDescent="0.25"/>
    <row r="396" s="62" customFormat="1" hidden="1" x14ac:dyDescent="0.25"/>
    <row r="397" s="62" customFormat="1" hidden="1" x14ac:dyDescent="0.25"/>
    <row r="398" s="62" customFormat="1" hidden="1" x14ac:dyDescent="0.25"/>
    <row r="399" s="62" customFormat="1" hidden="1" x14ac:dyDescent="0.25"/>
    <row r="400" s="62" customFormat="1" hidden="1" x14ac:dyDescent="0.25"/>
    <row r="401" s="62" customFormat="1" hidden="1" x14ac:dyDescent="0.25"/>
    <row r="402" s="62" customFormat="1" hidden="1" x14ac:dyDescent="0.25"/>
    <row r="403" s="62" customFormat="1" hidden="1" x14ac:dyDescent="0.25"/>
    <row r="404" s="62" customFormat="1" hidden="1" x14ac:dyDescent="0.25"/>
    <row r="405" s="62" customFormat="1" hidden="1" x14ac:dyDescent="0.25"/>
    <row r="406" s="62" customFormat="1" hidden="1" x14ac:dyDescent="0.25"/>
    <row r="407" s="62" customFormat="1" hidden="1" x14ac:dyDescent="0.25"/>
    <row r="408" s="62" customFormat="1" hidden="1" x14ac:dyDescent="0.25"/>
    <row r="409" s="62" customFormat="1" hidden="1" x14ac:dyDescent="0.25"/>
    <row r="410" s="62" customFormat="1" hidden="1" x14ac:dyDescent="0.25"/>
    <row r="411" s="62" customFormat="1" hidden="1" x14ac:dyDescent="0.25"/>
    <row r="412" s="62" customFormat="1" hidden="1" x14ac:dyDescent="0.25"/>
    <row r="413" s="62" customFormat="1" hidden="1" x14ac:dyDescent="0.25"/>
    <row r="414" s="62" customFormat="1" hidden="1" x14ac:dyDescent="0.25"/>
    <row r="415" s="62" customFormat="1" hidden="1" x14ac:dyDescent="0.25"/>
    <row r="416" s="62" customFormat="1" hidden="1" x14ac:dyDescent="0.25"/>
    <row r="417" s="62" customFormat="1" hidden="1" x14ac:dyDescent="0.25"/>
    <row r="418" s="62" customFormat="1" hidden="1" x14ac:dyDescent="0.25"/>
    <row r="419" s="62" customFormat="1" hidden="1" x14ac:dyDescent="0.25"/>
    <row r="420" s="62" customFormat="1" hidden="1" x14ac:dyDescent="0.25"/>
    <row r="421" s="62" customFormat="1" hidden="1" x14ac:dyDescent="0.25"/>
    <row r="422" s="62" customFormat="1" hidden="1" x14ac:dyDescent="0.25"/>
    <row r="423" s="62" customFormat="1" hidden="1" x14ac:dyDescent="0.25"/>
    <row r="424" s="62" customFormat="1" hidden="1" x14ac:dyDescent="0.25"/>
    <row r="425" s="62" customFormat="1" hidden="1" x14ac:dyDescent="0.25"/>
    <row r="426" s="62" customFormat="1" hidden="1" x14ac:dyDescent="0.25"/>
    <row r="427" s="62" customFormat="1" hidden="1" x14ac:dyDescent="0.25"/>
    <row r="428" s="62" customFormat="1" hidden="1" x14ac:dyDescent="0.25"/>
    <row r="429" s="62" customFormat="1" hidden="1" x14ac:dyDescent="0.25"/>
    <row r="430" s="62" customFormat="1" hidden="1" x14ac:dyDescent="0.25"/>
    <row r="431" s="62" customFormat="1" hidden="1" x14ac:dyDescent="0.25"/>
    <row r="432" s="62" customFormat="1" hidden="1" x14ac:dyDescent="0.25"/>
    <row r="433" s="62" customFormat="1" hidden="1" x14ac:dyDescent="0.25"/>
    <row r="434" s="62" customFormat="1" hidden="1" x14ac:dyDescent="0.25"/>
    <row r="435" s="62" customFormat="1" hidden="1" x14ac:dyDescent="0.25"/>
    <row r="436" s="62" customFormat="1" hidden="1" x14ac:dyDescent="0.25"/>
    <row r="437" s="62" customFormat="1" hidden="1" x14ac:dyDescent="0.25"/>
    <row r="438" s="62" customFormat="1" hidden="1" x14ac:dyDescent="0.25"/>
    <row r="439" s="62" customFormat="1" hidden="1" x14ac:dyDescent="0.25"/>
    <row r="440" s="62" customFormat="1" hidden="1" x14ac:dyDescent="0.25"/>
    <row r="441" s="62" customFormat="1" hidden="1" x14ac:dyDescent="0.25"/>
    <row r="442" s="62" customFormat="1" hidden="1" x14ac:dyDescent="0.25"/>
    <row r="443" s="62" customFormat="1" hidden="1" x14ac:dyDescent="0.25"/>
    <row r="444" s="62" customFormat="1" hidden="1" x14ac:dyDescent="0.25"/>
    <row r="445" s="62" customFormat="1" hidden="1" x14ac:dyDescent="0.25"/>
    <row r="446" s="62" customFormat="1" hidden="1" x14ac:dyDescent="0.25"/>
    <row r="447" s="62" customFormat="1" hidden="1" x14ac:dyDescent="0.25"/>
    <row r="448" s="62" customFormat="1" hidden="1" x14ac:dyDescent="0.25"/>
    <row r="449" s="62" customFormat="1" hidden="1" x14ac:dyDescent="0.25"/>
    <row r="450" s="62" customFormat="1" hidden="1" x14ac:dyDescent="0.25"/>
    <row r="451" s="62" customFormat="1" hidden="1" x14ac:dyDescent="0.25"/>
    <row r="452" s="62" customFormat="1" hidden="1" x14ac:dyDescent="0.25"/>
    <row r="453" s="62" customFormat="1" hidden="1" x14ac:dyDescent="0.25"/>
    <row r="454" s="62" customFormat="1" hidden="1" x14ac:dyDescent="0.25"/>
    <row r="455" s="62" customFormat="1" hidden="1" x14ac:dyDescent="0.25"/>
    <row r="456" s="62" customFormat="1" hidden="1" x14ac:dyDescent="0.25"/>
    <row r="457" s="62" customFormat="1" hidden="1" x14ac:dyDescent="0.25"/>
    <row r="458" s="62" customFormat="1" hidden="1" x14ac:dyDescent="0.25"/>
    <row r="459" s="62" customFormat="1" hidden="1" x14ac:dyDescent="0.25"/>
    <row r="460" s="62" customFormat="1" hidden="1" x14ac:dyDescent="0.25"/>
    <row r="461" s="62" customFormat="1" hidden="1" x14ac:dyDescent="0.25"/>
    <row r="462" s="62" customFormat="1" hidden="1" x14ac:dyDescent="0.25"/>
    <row r="463" s="62" customFormat="1" hidden="1" x14ac:dyDescent="0.25"/>
    <row r="464" s="62" customFormat="1" hidden="1" x14ac:dyDescent="0.25"/>
    <row r="465" s="62" customFormat="1" hidden="1" x14ac:dyDescent="0.25"/>
    <row r="466" s="62" customFormat="1" hidden="1" x14ac:dyDescent="0.25"/>
    <row r="467" s="62" customFormat="1" hidden="1" x14ac:dyDescent="0.25"/>
    <row r="468" s="62" customFormat="1" hidden="1" x14ac:dyDescent="0.25"/>
    <row r="469" s="62" customFormat="1" hidden="1" x14ac:dyDescent="0.25"/>
    <row r="470" s="62" customFormat="1" hidden="1" x14ac:dyDescent="0.25"/>
    <row r="471" s="62" customFormat="1" hidden="1" x14ac:dyDescent="0.25"/>
    <row r="472" s="62" customFormat="1" hidden="1" x14ac:dyDescent="0.25"/>
    <row r="473" s="62" customFormat="1" hidden="1" x14ac:dyDescent="0.25"/>
    <row r="474" s="62" customFormat="1" hidden="1" x14ac:dyDescent="0.25"/>
    <row r="475" s="62" customFormat="1" hidden="1" x14ac:dyDescent="0.25"/>
    <row r="476" s="62" customFormat="1" hidden="1" x14ac:dyDescent="0.25"/>
    <row r="477" s="62" customFormat="1" hidden="1" x14ac:dyDescent="0.25"/>
    <row r="478" s="62" customFormat="1" hidden="1" x14ac:dyDescent="0.25"/>
    <row r="479" s="62" customFormat="1" hidden="1" x14ac:dyDescent="0.25"/>
    <row r="480" s="62" customFormat="1" hidden="1" x14ac:dyDescent="0.25"/>
    <row r="481" s="62" customFormat="1" hidden="1" x14ac:dyDescent="0.25"/>
    <row r="482" s="62" customFormat="1" hidden="1" x14ac:dyDescent="0.25"/>
    <row r="483" s="62" customFormat="1" hidden="1" x14ac:dyDescent="0.25"/>
    <row r="484" s="62" customFormat="1" hidden="1" x14ac:dyDescent="0.25"/>
    <row r="485" s="62" customFormat="1" hidden="1" x14ac:dyDescent="0.25"/>
    <row r="486" s="62" customFormat="1" hidden="1" x14ac:dyDescent="0.25"/>
    <row r="487" s="62" customFormat="1" hidden="1" x14ac:dyDescent="0.25"/>
    <row r="488" s="62" customFormat="1" hidden="1" x14ac:dyDescent="0.25"/>
    <row r="489" s="62" customFormat="1" hidden="1" x14ac:dyDescent="0.25"/>
    <row r="490" s="62" customFormat="1" hidden="1" x14ac:dyDescent="0.25"/>
    <row r="491" s="62" customFormat="1" hidden="1" x14ac:dyDescent="0.25"/>
    <row r="492" s="62" customFormat="1" hidden="1" x14ac:dyDescent="0.25"/>
    <row r="493" s="62" customFormat="1" hidden="1" x14ac:dyDescent="0.25"/>
    <row r="494" s="62" customFormat="1" hidden="1" x14ac:dyDescent="0.25"/>
    <row r="495" s="62" customFormat="1" hidden="1" x14ac:dyDescent="0.25"/>
    <row r="496" s="62" customFormat="1" hidden="1" x14ac:dyDescent="0.25"/>
    <row r="497" s="62" customFormat="1" hidden="1" x14ac:dyDescent="0.25"/>
    <row r="498" s="62" customFormat="1" hidden="1" x14ac:dyDescent="0.25"/>
    <row r="499" s="62" customFormat="1" hidden="1" x14ac:dyDescent="0.25"/>
    <row r="500" s="62" customFormat="1" hidden="1" x14ac:dyDescent="0.25"/>
    <row r="501" s="62" customFormat="1" hidden="1" x14ac:dyDescent="0.25"/>
    <row r="502" s="62" customFormat="1" hidden="1" x14ac:dyDescent="0.25"/>
    <row r="503" s="62" customFormat="1" hidden="1" x14ac:dyDescent="0.25"/>
    <row r="504" s="62" customFormat="1" hidden="1" x14ac:dyDescent="0.25"/>
    <row r="505" s="62" customFormat="1" hidden="1" x14ac:dyDescent="0.25"/>
    <row r="506" s="62" customFormat="1" hidden="1" x14ac:dyDescent="0.25"/>
    <row r="507" s="62" customFormat="1" hidden="1" x14ac:dyDescent="0.25"/>
    <row r="508" s="62" customFormat="1" hidden="1" x14ac:dyDescent="0.25"/>
    <row r="509" s="62" customFormat="1" hidden="1" x14ac:dyDescent="0.25"/>
    <row r="510" s="62" customFormat="1" hidden="1" x14ac:dyDescent="0.25"/>
    <row r="511" s="62" customFormat="1" hidden="1" x14ac:dyDescent="0.25"/>
    <row r="512" s="62" customFormat="1" hidden="1" x14ac:dyDescent="0.25"/>
    <row r="513" s="62" customFormat="1" hidden="1" x14ac:dyDescent="0.25"/>
    <row r="514" s="62" customFormat="1" hidden="1" x14ac:dyDescent="0.25"/>
    <row r="515" s="62" customFormat="1" hidden="1" x14ac:dyDescent="0.25"/>
    <row r="516" s="62" customFormat="1" hidden="1" x14ac:dyDescent="0.25"/>
    <row r="517" s="62" customFormat="1" hidden="1" x14ac:dyDescent="0.25"/>
    <row r="518" s="62" customFormat="1" hidden="1" x14ac:dyDescent="0.25"/>
    <row r="519" s="62" customFormat="1" hidden="1" x14ac:dyDescent="0.25"/>
    <row r="520" s="62" customFormat="1" hidden="1" x14ac:dyDescent="0.25"/>
    <row r="521" s="62" customFormat="1" hidden="1" x14ac:dyDescent="0.25"/>
    <row r="522" s="62" customFormat="1" hidden="1" x14ac:dyDescent="0.25"/>
    <row r="523" s="62" customFormat="1" hidden="1" x14ac:dyDescent="0.25"/>
    <row r="524" s="62" customFormat="1" hidden="1" x14ac:dyDescent="0.25"/>
    <row r="525" s="62" customFormat="1" hidden="1" x14ac:dyDescent="0.25"/>
    <row r="526" s="62" customFormat="1" hidden="1" x14ac:dyDescent="0.25"/>
    <row r="527" s="62" customFormat="1" hidden="1" x14ac:dyDescent="0.25"/>
    <row r="528" s="62" customFormat="1" hidden="1" x14ac:dyDescent="0.25"/>
    <row r="529" s="62" customFormat="1" hidden="1" x14ac:dyDescent="0.25"/>
    <row r="530" s="62" customFormat="1" hidden="1" x14ac:dyDescent="0.25"/>
    <row r="531" s="62" customFormat="1" hidden="1" x14ac:dyDescent="0.25"/>
    <row r="532" s="62" customFormat="1" hidden="1" x14ac:dyDescent="0.25"/>
    <row r="533" s="62" customFormat="1" hidden="1" x14ac:dyDescent="0.25"/>
    <row r="534" s="62" customFormat="1" hidden="1" x14ac:dyDescent="0.25"/>
    <row r="535" s="62" customFormat="1" hidden="1" x14ac:dyDescent="0.25"/>
    <row r="536" s="62" customFormat="1" hidden="1" x14ac:dyDescent="0.25"/>
    <row r="537" s="62" customFormat="1" hidden="1" x14ac:dyDescent="0.25"/>
    <row r="538" s="62" customFormat="1" hidden="1" x14ac:dyDescent="0.25"/>
    <row r="539" s="62" customFormat="1" hidden="1" x14ac:dyDescent="0.25"/>
    <row r="540" s="62" customFormat="1" hidden="1" x14ac:dyDescent="0.25"/>
    <row r="541" s="62" customFormat="1" hidden="1" x14ac:dyDescent="0.25"/>
    <row r="542" s="62" customFormat="1" hidden="1" x14ac:dyDescent="0.25"/>
    <row r="543" s="62" customFormat="1" hidden="1" x14ac:dyDescent="0.25"/>
    <row r="544" s="62" customFormat="1" hidden="1" x14ac:dyDescent="0.25"/>
    <row r="545" s="62" customFormat="1" hidden="1" x14ac:dyDescent="0.25"/>
    <row r="546" s="62" customFormat="1" hidden="1" x14ac:dyDescent="0.25"/>
    <row r="547" s="62" customFormat="1" hidden="1" x14ac:dyDescent="0.25"/>
    <row r="548" s="62" customFormat="1" hidden="1" x14ac:dyDescent="0.25"/>
    <row r="549" s="62" customFormat="1" hidden="1" x14ac:dyDescent="0.25"/>
    <row r="550" s="62" customFormat="1" hidden="1" x14ac:dyDescent="0.25"/>
    <row r="551" s="62" customFormat="1" hidden="1" x14ac:dyDescent="0.25"/>
    <row r="552" s="62" customFormat="1" hidden="1" x14ac:dyDescent="0.25"/>
    <row r="553" s="62" customFormat="1" hidden="1" x14ac:dyDescent="0.25"/>
    <row r="554" s="62" customFormat="1" hidden="1" x14ac:dyDescent="0.25"/>
    <row r="555" s="62" customFormat="1" hidden="1" x14ac:dyDescent="0.25"/>
    <row r="556" s="62" customFormat="1" hidden="1" x14ac:dyDescent="0.25"/>
    <row r="557" s="62" customFormat="1" hidden="1" x14ac:dyDescent="0.25"/>
    <row r="558" s="62" customFormat="1" hidden="1" x14ac:dyDescent="0.25"/>
    <row r="559" s="62" customFormat="1" hidden="1" x14ac:dyDescent="0.25"/>
    <row r="560" s="62" customFormat="1" hidden="1" x14ac:dyDescent="0.25"/>
    <row r="561" s="62" customFormat="1" hidden="1" x14ac:dyDescent="0.25"/>
  </sheetData>
  <mergeCells count="1">
    <mergeCell ref="A1:X1"/>
  </mergeCells>
  <phoneticPr fontId="11" type="noConversion"/>
  <printOptions horizontalCentered="1"/>
  <pageMargins left="0.2" right="0.2" top="0.59" bottom="0" header="0.16" footer="0"/>
  <pageSetup paperSize="9" scale="90" orientation="landscape" horizontalDpi="300" verticalDpi="300"/>
  <headerFooter alignWithMargins="0">
    <oddHeader>&amp;L&amp;K000000SC Innovative Ukraine&amp;R&amp;K000000C/L : E59_x000D_Rev.4.0(Jul-2017)</oddHead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96"/>
  <sheetViews>
    <sheetView workbookViewId="0">
      <pane ySplit="4" topLeftCell="A5" activePane="bottomLeft" state="frozen"/>
      <selection pane="bottomLeft" activeCell="AA44" sqref="AA44"/>
    </sheetView>
  </sheetViews>
  <sheetFormatPr defaultColWidth="8.77734375" defaultRowHeight="13.2" x14ac:dyDescent="0.25"/>
  <cols>
    <col min="1" max="1" width="5" customWidth="1"/>
    <col min="2" max="16" width="5.21875" customWidth="1"/>
    <col min="17" max="19" width="7" customWidth="1"/>
    <col min="20" max="23" width="6.44140625" customWidth="1"/>
    <col min="24" max="28" width="5.21875" customWidth="1"/>
    <col min="29" max="29" width="8.44140625" customWidth="1"/>
    <col min="30" max="31" width="7" style="1" customWidth="1"/>
    <col min="32" max="32" width="8" style="1" customWidth="1"/>
    <col min="33" max="34" width="6.77734375" style="1" customWidth="1"/>
    <col min="35" max="35" width="6.44140625" style="1" customWidth="1"/>
    <col min="36" max="36" width="8.77734375" style="1"/>
    <col min="37" max="37" width="13.44140625" style="1" customWidth="1"/>
    <col min="38" max="16384" width="8.77734375" style="1"/>
  </cols>
  <sheetData>
    <row r="1" spans="1:38" ht="18" customHeight="1" x14ac:dyDescent="0.25">
      <c r="A1" s="404" t="s">
        <v>38</v>
      </c>
      <c r="B1" s="404"/>
      <c r="C1" s="404"/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4"/>
      <c r="P1" s="404"/>
      <c r="Q1" s="404"/>
      <c r="R1" s="404"/>
      <c r="S1" s="404"/>
      <c r="T1" s="404"/>
      <c r="U1" s="404"/>
      <c r="V1" s="404"/>
      <c r="W1" s="404"/>
      <c r="X1" s="404"/>
      <c r="Y1" s="404"/>
      <c r="Z1" s="404"/>
      <c r="AA1" s="404"/>
      <c r="AB1" s="404"/>
      <c r="AC1" s="405" t="s">
        <v>246</v>
      </c>
      <c r="AD1" s="405"/>
      <c r="AE1" s="405"/>
      <c r="AF1" s="405"/>
      <c r="AG1" s="405"/>
      <c r="AH1" s="405"/>
      <c r="AI1" s="405"/>
      <c r="AJ1" s="369"/>
      <c r="AK1" s="308"/>
    </row>
    <row r="2" spans="1:38" x14ac:dyDescent="0.25">
      <c r="A2" s="75"/>
      <c r="B2" s="406" t="s">
        <v>39</v>
      </c>
      <c r="C2" s="407"/>
      <c r="D2" s="407"/>
      <c r="E2" s="407"/>
      <c r="F2" s="406" t="s">
        <v>40</v>
      </c>
      <c r="G2" s="407"/>
      <c r="H2" s="408"/>
      <c r="I2" s="407" t="s">
        <v>41</v>
      </c>
      <c r="J2" s="407"/>
      <c r="K2" s="407"/>
      <c r="L2" s="407"/>
      <c r="M2" s="408"/>
      <c r="N2" s="406" t="s">
        <v>42</v>
      </c>
      <c r="O2" s="407"/>
      <c r="P2" s="408"/>
      <c r="Q2" s="406" t="s">
        <v>43</v>
      </c>
      <c r="R2" s="407"/>
      <c r="S2" s="407"/>
      <c r="T2" s="407"/>
      <c r="U2" s="407"/>
      <c r="V2" s="407"/>
      <c r="W2" s="408"/>
      <c r="X2" s="406" t="s">
        <v>60</v>
      </c>
      <c r="Y2" s="407"/>
      <c r="Z2" s="407"/>
      <c r="AA2" s="407"/>
      <c r="AB2" s="407"/>
      <c r="AC2" s="370"/>
      <c r="AD2" s="371"/>
      <c r="AE2" s="371"/>
      <c r="AF2" s="371"/>
      <c r="AG2" s="371"/>
      <c r="AH2" s="371"/>
      <c r="AI2" s="371"/>
      <c r="AJ2" s="372" t="s">
        <v>247</v>
      </c>
      <c r="AK2" s="367"/>
      <c r="AL2" s="2"/>
    </row>
    <row r="3" spans="1:38" x14ac:dyDescent="0.25">
      <c r="A3" s="77" t="s">
        <v>44</v>
      </c>
      <c r="B3" s="406" t="s">
        <v>45</v>
      </c>
      <c r="C3" s="407"/>
      <c r="D3" s="407"/>
      <c r="E3" s="76" t="s">
        <v>61</v>
      </c>
      <c r="F3" s="406" t="s">
        <v>45</v>
      </c>
      <c r="G3" s="410"/>
      <c r="H3" s="107" t="s">
        <v>46</v>
      </c>
      <c r="I3" s="407" t="s">
        <v>45</v>
      </c>
      <c r="J3" s="407"/>
      <c r="K3" s="410"/>
      <c r="L3" s="411" t="s">
        <v>46</v>
      </c>
      <c r="M3" s="408"/>
      <c r="N3" s="406" t="s">
        <v>45</v>
      </c>
      <c r="O3" s="410"/>
      <c r="P3" s="78" t="s">
        <v>46</v>
      </c>
      <c r="Q3" s="409" t="s">
        <v>47</v>
      </c>
      <c r="R3" s="409"/>
      <c r="S3" s="409"/>
      <c r="T3" s="409" t="s">
        <v>63</v>
      </c>
      <c r="U3" s="409"/>
      <c r="V3" s="409"/>
      <c r="W3" s="409"/>
      <c r="X3" s="409" t="s">
        <v>231</v>
      </c>
      <c r="Y3" s="409"/>
      <c r="Z3" s="409" t="s">
        <v>232</v>
      </c>
      <c r="AA3" s="409"/>
      <c r="AB3" s="368" t="s">
        <v>233</v>
      </c>
      <c r="AC3" s="370"/>
      <c r="AD3" s="371"/>
      <c r="AE3" s="371"/>
      <c r="AF3" s="371"/>
      <c r="AG3" s="371"/>
      <c r="AH3" s="371"/>
      <c r="AI3" s="371"/>
      <c r="AJ3" s="373" t="s">
        <v>248</v>
      </c>
      <c r="AK3" s="374"/>
      <c r="AL3" s="2"/>
    </row>
    <row r="4" spans="1:38" s="3" customFormat="1" ht="49.5" customHeight="1" x14ac:dyDescent="0.25">
      <c r="A4" s="108"/>
      <c r="B4" s="101" t="s">
        <v>48</v>
      </c>
      <c r="C4" s="11" t="s">
        <v>49</v>
      </c>
      <c r="D4" s="102" t="s">
        <v>50</v>
      </c>
      <c r="E4" s="101" t="s">
        <v>59</v>
      </c>
      <c r="F4" s="104" t="s">
        <v>49</v>
      </c>
      <c r="G4" s="11" t="s">
        <v>50</v>
      </c>
      <c r="H4" s="103" t="s">
        <v>49</v>
      </c>
      <c r="I4" s="79" t="s">
        <v>48</v>
      </c>
      <c r="J4" s="11" t="s">
        <v>49</v>
      </c>
      <c r="K4" s="11" t="s">
        <v>50</v>
      </c>
      <c r="L4" s="11" t="s">
        <v>48</v>
      </c>
      <c r="M4" s="103" t="s">
        <v>49</v>
      </c>
      <c r="N4" s="11" t="s">
        <v>49</v>
      </c>
      <c r="O4" s="11" t="s">
        <v>50</v>
      </c>
      <c r="P4" s="103" t="s">
        <v>49</v>
      </c>
      <c r="Q4" s="109" t="s">
        <v>58</v>
      </c>
      <c r="R4" s="11" t="s">
        <v>62</v>
      </c>
      <c r="S4" s="116" t="s">
        <v>64</v>
      </c>
      <c r="T4" s="79" t="s">
        <v>51</v>
      </c>
      <c r="U4" s="11" t="s">
        <v>52</v>
      </c>
      <c r="V4" s="11" t="s">
        <v>53</v>
      </c>
      <c r="W4" s="77" t="s">
        <v>242</v>
      </c>
      <c r="X4" s="331" t="s">
        <v>234</v>
      </c>
      <c r="Y4" s="331" t="s">
        <v>235</v>
      </c>
      <c r="Z4" s="331" t="s">
        <v>234</v>
      </c>
      <c r="AA4" s="331" t="s">
        <v>235</v>
      </c>
      <c r="AB4" s="368" t="s">
        <v>236</v>
      </c>
      <c r="AC4" s="375" t="s">
        <v>239</v>
      </c>
      <c r="AD4" s="375" t="s">
        <v>240</v>
      </c>
      <c r="AE4" s="375" t="s">
        <v>249</v>
      </c>
      <c r="AF4" s="375" t="s">
        <v>250</v>
      </c>
      <c r="AG4" s="375" t="s">
        <v>241</v>
      </c>
      <c r="AH4" s="375" t="s">
        <v>244</v>
      </c>
      <c r="AI4" s="375" t="s">
        <v>243</v>
      </c>
      <c r="AJ4" s="376"/>
      <c r="AK4" s="377"/>
      <c r="AL4" s="110"/>
    </row>
    <row r="5" spans="1:38" x14ac:dyDescent="0.25">
      <c r="A5" s="80">
        <v>1</v>
      </c>
      <c r="B5" s="105"/>
      <c r="C5" s="95"/>
      <c r="D5" s="96"/>
      <c r="E5" s="94"/>
      <c r="F5" s="114"/>
      <c r="G5" s="95"/>
      <c r="H5" s="97"/>
      <c r="I5" s="99"/>
      <c r="J5" s="95"/>
      <c r="K5" s="95"/>
      <c r="L5" s="95"/>
      <c r="M5" s="97"/>
      <c r="N5" s="95"/>
      <c r="O5" s="95"/>
      <c r="P5" s="97"/>
      <c r="Q5" s="362"/>
      <c r="R5" s="8"/>
      <c r="S5" s="360"/>
      <c r="T5" s="99"/>
      <c r="U5" s="8"/>
      <c r="V5" s="8"/>
      <c r="W5" s="106"/>
      <c r="X5" s="100"/>
      <c r="Y5" s="100"/>
      <c r="Z5" s="100"/>
      <c r="AA5" s="100"/>
      <c r="AB5" s="378"/>
      <c r="AC5" s="379">
        <f>AC3-(B5+C5+D5+F5+G5+I5+J5+K5+N5+O5)+AC2</f>
        <v>0</v>
      </c>
      <c r="AD5" s="380">
        <f>AD3-(E5+H5+L5+M5+P5)+AD2</f>
        <v>0</v>
      </c>
      <c r="AE5" s="381">
        <f>AE3-(Q5+S5)+AE2</f>
        <v>0</v>
      </c>
      <c r="AF5" s="381">
        <f>AF3-(R5)+AF2</f>
        <v>0</v>
      </c>
      <c r="AG5" s="381">
        <f>AG3-(T5+U5+V5+W5)+AG2</f>
        <v>0</v>
      </c>
      <c r="AH5" s="380">
        <f>AH3+AA5-Z5+AH2</f>
        <v>0</v>
      </c>
      <c r="AI5" s="382">
        <f>AI3+Y5-X5+AI2</f>
        <v>0</v>
      </c>
      <c r="AJ5" s="366"/>
      <c r="AK5" s="6"/>
    </row>
    <row r="6" spans="1:38" x14ac:dyDescent="0.25">
      <c r="A6" s="80">
        <v>2</v>
      </c>
      <c r="B6" s="105"/>
      <c r="C6" s="95"/>
      <c r="D6" s="96"/>
      <c r="E6" s="94"/>
      <c r="F6" s="114"/>
      <c r="G6" s="95"/>
      <c r="H6" s="97"/>
      <c r="I6" s="99"/>
      <c r="J6" s="95"/>
      <c r="K6" s="95"/>
      <c r="L6" s="95"/>
      <c r="M6" s="97"/>
      <c r="N6" s="95"/>
      <c r="O6" s="95"/>
      <c r="P6" s="97"/>
      <c r="Q6" s="362"/>
      <c r="R6" s="8"/>
      <c r="S6" s="360"/>
      <c r="T6" s="99"/>
      <c r="U6" s="8"/>
      <c r="V6" s="8"/>
      <c r="W6" s="106"/>
      <c r="X6" s="100"/>
      <c r="Y6" s="100"/>
      <c r="Z6" s="100"/>
      <c r="AA6" s="100"/>
      <c r="AB6" s="378"/>
      <c r="AC6" s="384">
        <f>AC5-(B6+C6+D6+F6+G6+I6+J6+K6+N6+O6)</f>
        <v>0</v>
      </c>
      <c r="AD6" s="385">
        <f>AD5-(E6+H6+L6+M6+P6)</f>
        <v>0</v>
      </c>
      <c r="AE6" s="386">
        <f>AE5-(Q6+S6)</f>
        <v>0</v>
      </c>
      <c r="AF6" s="386">
        <f>AF5-(R6)</f>
        <v>0</v>
      </c>
      <c r="AG6" s="386">
        <f>AG5-(T6+U6+V6+W6)</f>
        <v>0</v>
      </c>
      <c r="AH6" s="385">
        <f>AH5+AA6-Z6</f>
        <v>0</v>
      </c>
      <c r="AI6" s="387">
        <f>AI5+Y6-X6</f>
        <v>0</v>
      </c>
      <c r="AJ6" s="2"/>
    </row>
    <row r="7" spans="1:38" x14ac:dyDescent="0.25">
      <c r="A7" s="80">
        <v>3</v>
      </c>
      <c r="B7" s="105"/>
      <c r="C7" s="95"/>
      <c r="D7" s="96"/>
      <c r="E7" s="94"/>
      <c r="F7" s="114"/>
      <c r="G7" s="95"/>
      <c r="H7" s="97"/>
      <c r="I7" s="99"/>
      <c r="J7" s="95"/>
      <c r="K7" s="95"/>
      <c r="L7" s="95"/>
      <c r="M7" s="97"/>
      <c r="N7" s="95"/>
      <c r="O7" s="95"/>
      <c r="P7" s="97"/>
      <c r="Q7" s="362"/>
      <c r="R7" s="8"/>
      <c r="S7" s="360"/>
      <c r="T7" s="99"/>
      <c r="U7" s="8"/>
      <c r="V7" s="8"/>
      <c r="W7" s="106"/>
      <c r="X7" s="100"/>
      <c r="Y7" s="100"/>
      <c r="Z7" s="100"/>
      <c r="AA7" s="100"/>
      <c r="AB7" s="383"/>
      <c r="AC7" s="384">
        <f t="shared" ref="AC7:AC35" si="0">AC6-(B7+C7+D7+F7+G7+I7+J7+K7+N7+O7)</f>
        <v>0</v>
      </c>
      <c r="AD7" s="385">
        <f t="shared" ref="AD7:AD35" si="1">AD6-(E7+H7+L7+M7+P7)</f>
        <v>0</v>
      </c>
      <c r="AE7" s="386">
        <f t="shared" ref="AE7:AE35" si="2">AE6-(Q7+S7)</f>
        <v>0</v>
      </c>
      <c r="AF7" s="386">
        <f t="shared" ref="AF7:AF35" si="3">AF6-(R7)</f>
        <v>0</v>
      </c>
      <c r="AG7" s="386">
        <f t="shared" ref="AG7:AG35" si="4">AG6-(T7+U7+V7+W7)</f>
        <v>0</v>
      </c>
      <c r="AH7" s="385">
        <f t="shared" ref="AH7:AH35" si="5">AH6+AA7-Z7</f>
        <v>0</v>
      </c>
      <c r="AI7" s="387">
        <f t="shared" ref="AI7:AI35" si="6">AI6+Y7-X7</f>
        <v>0</v>
      </c>
      <c r="AJ7" s="2"/>
    </row>
    <row r="8" spans="1:38" x14ac:dyDescent="0.25">
      <c r="A8" s="80">
        <v>4</v>
      </c>
      <c r="B8" s="105"/>
      <c r="C8" s="95"/>
      <c r="D8" s="96"/>
      <c r="E8" s="94"/>
      <c r="F8" s="114"/>
      <c r="G8" s="95"/>
      <c r="H8" s="97"/>
      <c r="I8" s="99"/>
      <c r="J8" s="95"/>
      <c r="K8" s="95"/>
      <c r="L8" s="95"/>
      <c r="M8" s="97"/>
      <c r="N8" s="95"/>
      <c r="O8" s="95"/>
      <c r="P8" s="97"/>
      <c r="Q8" s="362"/>
      <c r="R8" s="8"/>
      <c r="S8" s="360"/>
      <c r="T8" s="99"/>
      <c r="U8" s="8"/>
      <c r="V8" s="8"/>
      <c r="W8" s="106"/>
      <c r="X8" s="100"/>
      <c r="Y8" s="100"/>
      <c r="Z8" s="100"/>
      <c r="AA8" s="100"/>
      <c r="AB8" s="383"/>
      <c r="AC8" s="384">
        <f t="shared" si="0"/>
        <v>0</v>
      </c>
      <c r="AD8" s="385">
        <f t="shared" si="1"/>
        <v>0</v>
      </c>
      <c r="AE8" s="386">
        <f t="shared" si="2"/>
        <v>0</v>
      </c>
      <c r="AF8" s="386">
        <f t="shared" si="3"/>
        <v>0</v>
      </c>
      <c r="AG8" s="386">
        <f t="shared" si="4"/>
        <v>0</v>
      </c>
      <c r="AH8" s="385">
        <f t="shared" si="5"/>
        <v>0</v>
      </c>
      <c r="AI8" s="387">
        <f t="shared" si="6"/>
        <v>0</v>
      </c>
      <c r="AJ8" s="2"/>
    </row>
    <row r="9" spans="1:38" x14ac:dyDescent="0.25">
      <c r="A9" s="80">
        <v>5</v>
      </c>
      <c r="B9" s="105"/>
      <c r="C9" s="95"/>
      <c r="D9" s="96"/>
      <c r="E9" s="94"/>
      <c r="F9" s="114"/>
      <c r="G9" s="95"/>
      <c r="H9" s="97"/>
      <c r="I9" s="99"/>
      <c r="J9" s="95"/>
      <c r="K9" s="95"/>
      <c r="L9" s="95"/>
      <c r="M9" s="97"/>
      <c r="N9" s="95"/>
      <c r="O9" s="95"/>
      <c r="P9" s="97"/>
      <c r="Q9" s="362"/>
      <c r="R9" s="8"/>
      <c r="S9" s="360"/>
      <c r="T9" s="99"/>
      <c r="U9" s="8"/>
      <c r="V9" s="8"/>
      <c r="W9" s="106"/>
      <c r="X9" s="100"/>
      <c r="Y9" s="100"/>
      <c r="Z9" s="100"/>
      <c r="AA9" s="100"/>
      <c r="AB9" s="383"/>
      <c r="AC9" s="384">
        <f t="shared" si="0"/>
        <v>0</v>
      </c>
      <c r="AD9" s="385">
        <f t="shared" si="1"/>
        <v>0</v>
      </c>
      <c r="AE9" s="386">
        <f t="shared" si="2"/>
        <v>0</v>
      </c>
      <c r="AF9" s="386">
        <f t="shared" si="3"/>
        <v>0</v>
      </c>
      <c r="AG9" s="386">
        <f t="shared" si="4"/>
        <v>0</v>
      </c>
      <c r="AH9" s="385">
        <f t="shared" si="5"/>
        <v>0</v>
      </c>
      <c r="AI9" s="387">
        <f t="shared" si="6"/>
        <v>0</v>
      </c>
      <c r="AJ9" s="2"/>
    </row>
    <row r="10" spans="1:38" x14ac:dyDescent="0.25">
      <c r="A10" s="80">
        <v>6</v>
      </c>
      <c r="B10" s="105"/>
      <c r="C10" s="95"/>
      <c r="D10" s="96"/>
      <c r="E10" s="94"/>
      <c r="F10" s="114"/>
      <c r="G10" s="95"/>
      <c r="H10" s="97"/>
      <c r="I10" s="99"/>
      <c r="J10" s="95"/>
      <c r="K10" s="95"/>
      <c r="L10" s="95"/>
      <c r="M10" s="97"/>
      <c r="N10" s="95"/>
      <c r="O10" s="95"/>
      <c r="P10" s="97"/>
      <c r="Q10" s="362"/>
      <c r="R10" s="8"/>
      <c r="S10" s="360"/>
      <c r="T10" s="99"/>
      <c r="U10" s="8"/>
      <c r="V10" s="8"/>
      <c r="W10" s="106"/>
      <c r="X10" s="100"/>
      <c r="Y10" s="100"/>
      <c r="Z10" s="100"/>
      <c r="AA10" s="100"/>
      <c r="AB10" s="383"/>
      <c r="AC10" s="384">
        <f t="shared" si="0"/>
        <v>0</v>
      </c>
      <c r="AD10" s="385">
        <f t="shared" si="1"/>
        <v>0</v>
      </c>
      <c r="AE10" s="386">
        <f t="shared" si="2"/>
        <v>0</v>
      </c>
      <c r="AF10" s="386">
        <f t="shared" si="3"/>
        <v>0</v>
      </c>
      <c r="AG10" s="386">
        <f>AG9-(T10+U10+V10+W10)</f>
        <v>0</v>
      </c>
      <c r="AH10" s="385">
        <f t="shared" si="5"/>
        <v>0</v>
      </c>
      <c r="AI10" s="387">
        <f t="shared" si="6"/>
        <v>0</v>
      </c>
      <c r="AJ10" s="2"/>
    </row>
    <row r="11" spans="1:38" x14ac:dyDescent="0.25">
      <c r="A11" s="80">
        <v>7</v>
      </c>
      <c r="B11" s="105"/>
      <c r="C11" s="95"/>
      <c r="D11" s="96"/>
      <c r="E11" s="94"/>
      <c r="F11" s="114"/>
      <c r="G11" s="95"/>
      <c r="H11" s="97"/>
      <c r="I11" s="99"/>
      <c r="J11" s="95"/>
      <c r="K11" s="95"/>
      <c r="L11" s="95"/>
      <c r="M11" s="97"/>
      <c r="N11" s="95"/>
      <c r="O11" s="95"/>
      <c r="P11" s="97"/>
      <c r="Q11" s="362"/>
      <c r="R11" s="8"/>
      <c r="S11" s="360"/>
      <c r="T11" s="99"/>
      <c r="U11" s="8"/>
      <c r="V11" s="8"/>
      <c r="W11" s="106"/>
      <c r="X11" s="100"/>
      <c r="Y11" s="100"/>
      <c r="Z11" s="100"/>
      <c r="AA11" s="100"/>
      <c r="AB11" s="383"/>
      <c r="AC11" s="384">
        <f t="shared" si="0"/>
        <v>0</v>
      </c>
      <c r="AD11" s="385">
        <f t="shared" si="1"/>
        <v>0</v>
      </c>
      <c r="AE11" s="386">
        <f t="shared" si="2"/>
        <v>0</v>
      </c>
      <c r="AF11" s="386">
        <f t="shared" si="3"/>
        <v>0</v>
      </c>
      <c r="AG11" s="386">
        <f>AG10-(T11+U11+V11+W11)</f>
        <v>0</v>
      </c>
      <c r="AH11" s="385">
        <f t="shared" si="5"/>
        <v>0</v>
      </c>
      <c r="AI11" s="387">
        <f t="shared" si="6"/>
        <v>0</v>
      </c>
      <c r="AJ11" s="2"/>
    </row>
    <row r="12" spans="1:38" x14ac:dyDescent="0.25">
      <c r="A12" s="80">
        <v>8</v>
      </c>
      <c r="B12" s="105"/>
      <c r="C12" s="95"/>
      <c r="D12" s="96"/>
      <c r="E12" s="94"/>
      <c r="F12" s="114"/>
      <c r="G12" s="95"/>
      <c r="H12" s="97"/>
      <c r="I12" s="99"/>
      <c r="J12" s="95"/>
      <c r="K12" s="95"/>
      <c r="L12" s="95"/>
      <c r="M12" s="97"/>
      <c r="N12" s="95"/>
      <c r="O12" s="95"/>
      <c r="P12" s="97"/>
      <c r="Q12" s="362"/>
      <c r="R12" s="8"/>
      <c r="S12" s="360"/>
      <c r="T12" s="99"/>
      <c r="U12" s="8"/>
      <c r="V12" s="8"/>
      <c r="W12" s="106"/>
      <c r="X12" s="100"/>
      <c r="Y12" s="100"/>
      <c r="Z12" s="100"/>
      <c r="AA12" s="100"/>
      <c r="AB12" s="383"/>
      <c r="AC12" s="384">
        <f t="shared" si="0"/>
        <v>0</v>
      </c>
      <c r="AD12" s="385">
        <f t="shared" si="1"/>
        <v>0</v>
      </c>
      <c r="AE12" s="386">
        <f t="shared" si="2"/>
        <v>0</v>
      </c>
      <c r="AF12" s="386">
        <f t="shared" si="3"/>
        <v>0</v>
      </c>
      <c r="AG12" s="386">
        <f t="shared" si="4"/>
        <v>0</v>
      </c>
      <c r="AH12" s="385">
        <f t="shared" si="5"/>
        <v>0</v>
      </c>
      <c r="AI12" s="387">
        <f t="shared" si="6"/>
        <v>0</v>
      </c>
      <c r="AJ12" s="2"/>
    </row>
    <row r="13" spans="1:38" x14ac:dyDescent="0.25">
      <c r="A13" s="80">
        <v>9</v>
      </c>
      <c r="B13" s="105"/>
      <c r="C13" s="95"/>
      <c r="D13" s="96"/>
      <c r="E13" s="94"/>
      <c r="F13" s="114"/>
      <c r="G13" s="95"/>
      <c r="H13" s="97"/>
      <c r="I13" s="99"/>
      <c r="J13" s="95"/>
      <c r="K13" s="95"/>
      <c r="L13" s="95"/>
      <c r="M13" s="97"/>
      <c r="N13" s="95"/>
      <c r="O13" s="95"/>
      <c r="P13" s="97"/>
      <c r="Q13" s="362"/>
      <c r="R13" s="8"/>
      <c r="S13" s="360"/>
      <c r="T13" s="99"/>
      <c r="U13" s="8"/>
      <c r="V13" s="8"/>
      <c r="W13" s="106"/>
      <c r="X13" s="100"/>
      <c r="Y13" s="100"/>
      <c r="Z13" s="100"/>
      <c r="AA13" s="100"/>
      <c r="AB13" s="383"/>
      <c r="AC13" s="384">
        <f t="shared" si="0"/>
        <v>0</v>
      </c>
      <c r="AD13" s="385">
        <f t="shared" si="1"/>
        <v>0</v>
      </c>
      <c r="AE13" s="386">
        <f t="shared" si="2"/>
        <v>0</v>
      </c>
      <c r="AF13" s="386">
        <f t="shared" si="3"/>
        <v>0</v>
      </c>
      <c r="AG13" s="386">
        <f t="shared" si="4"/>
        <v>0</v>
      </c>
      <c r="AH13" s="385">
        <f t="shared" si="5"/>
        <v>0</v>
      </c>
      <c r="AI13" s="387">
        <f t="shared" si="6"/>
        <v>0</v>
      </c>
      <c r="AJ13" s="2"/>
    </row>
    <row r="14" spans="1:38" x14ac:dyDescent="0.25">
      <c r="A14" s="80">
        <v>10</v>
      </c>
      <c r="B14" s="105"/>
      <c r="C14" s="95"/>
      <c r="D14" s="96"/>
      <c r="E14" s="94"/>
      <c r="F14" s="114"/>
      <c r="G14" s="95"/>
      <c r="H14" s="97"/>
      <c r="I14" s="99"/>
      <c r="J14" s="95"/>
      <c r="K14" s="95"/>
      <c r="L14" s="95"/>
      <c r="M14" s="97"/>
      <c r="N14" s="95"/>
      <c r="O14" s="95"/>
      <c r="P14" s="97"/>
      <c r="Q14" s="362"/>
      <c r="R14" s="8"/>
      <c r="S14" s="360"/>
      <c r="T14" s="99"/>
      <c r="U14" s="8"/>
      <c r="V14" s="8"/>
      <c r="W14" s="8"/>
      <c r="X14" s="100"/>
      <c r="Y14" s="100"/>
      <c r="Z14" s="100"/>
      <c r="AA14" s="100"/>
      <c r="AB14" s="383"/>
      <c r="AC14" s="384">
        <f t="shared" si="0"/>
        <v>0</v>
      </c>
      <c r="AD14" s="385">
        <f t="shared" si="1"/>
        <v>0</v>
      </c>
      <c r="AE14" s="386">
        <f t="shared" si="2"/>
        <v>0</v>
      </c>
      <c r="AF14" s="386">
        <f t="shared" si="3"/>
        <v>0</v>
      </c>
      <c r="AG14" s="386">
        <f t="shared" si="4"/>
        <v>0</v>
      </c>
      <c r="AH14" s="385">
        <f t="shared" si="5"/>
        <v>0</v>
      </c>
      <c r="AI14" s="387">
        <f t="shared" si="6"/>
        <v>0</v>
      </c>
      <c r="AJ14" s="2"/>
    </row>
    <row r="15" spans="1:38" x14ac:dyDescent="0.25">
      <c r="A15" s="80">
        <v>11</v>
      </c>
      <c r="B15" s="105"/>
      <c r="C15" s="95"/>
      <c r="D15" s="96"/>
      <c r="E15" s="94"/>
      <c r="F15" s="114"/>
      <c r="G15" s="95"/>
      <c r="H15" s="97"/>
      <c r="I15" s="99"/>
      <c r="J15" s="95"/>
      <c r="K15" s="95"/>
      <c r="L15" s="95"/>
      <c r="M15" s="97"/>
      <c r="N15" s="95"/>
      <c r="O15" s="95"/>
      <c r="P15" s="97"/>
      <c r="Q15" s="362"/>
      <c r="R15" s="8"/>
      <c r="S15" s="360"/>
      <c r="T15" s="99"/>
      <c r="U15" s="8"/>
      <c r="V15" s="8"/>
      <c r="W15" s="8"/>
      <c r="X15" s="100"/>
      <c r="Y15" s="100"/>
      <c r="Z15" s="100"/>
      <c r="AA15" s="100"/>
      <c r="AB15" s="383"/>
      <c r="AC15" s="384">
        <f t="shared" si="0"/>
        <v>0</v>
      </c>
      <c r="AD15" s="385">
        <f t="shared" si="1"/>
        <v>0</v>
      </c>
      <c r="AE15" s="386">
        <f t="shared" si="2"/>
        <v>0</v>
      </c>
      <c r="AF15" s="386">
        <f t="shared" si="3"/>
        <v>0</v>
      </c>
      <c r="AG15" s="386">
        <f t="shared" si="4"/>
        <v>0</v>
      </c>
      <c r="AH15" s="385">
        <f t="shared" si="5"/>
        <v>0</v>
      </c>
      <c r="AI15" s="387">
        <f t="shared" si="6"/>
        <v>0</v>
      </c>
      <c r="AJ15" s="2"/>
    </row>
    <row r="16" spans="1:38" x14ac:dyDescent="0.25">
      <c r="A16" s="81">
        <v>12</v>
      </c>
      <c r="B16" s="105"/>
      <c r="C16" s="95"/>
      <c r="D16" s="96"/>
      <c r="E16" s="94"/>
      <c r="F16" s="114"/>
      <c r="G16" s="95"/>
      <c r="H16" s="97"/>
      <c r="I16" s="99"/>
      <c r="J16" s="95"/>
      <c r="K16" s="95"/>
      <c r="L16" s="95"/>
      <c r="M16" s="97"/>
      <c r="N16" s="95"/>
      <c r="O16" s="95"/>
      <c r="P16" s="97"/>
      <c r="Q16" s="362"/>
      <c r="R16" s="8"/>
      <c r="S16" s="360"/>
      <c r="T16" s="99"/>
      <c r="U16" s="8"/>
      <c r="V16" s="8"/>
      <c r="W16" s="8"/>
      <c r="X16" s="100"/>
      <c r="Y16" s="100"/>
      <c r="Z16" s="100"/>
      <c r="AA16" s="100"/>
      <c r="AB16" s="383"/>
      <c r="AC16" s="384">
        <f t="shared" si="0"/>
        <v>0</v>
      </c>
      <c r="AD16" s="385">
        <f t="shared" si="1"/>
        <v>0</v>
      </c>
      <c r="AE16" s="386">
        <f t="shared" si="2"/>
        <v>0</v>
      </c>
      <c r="AF16" s="386">
        <f t="shared" si="3"/>
        <v>0</v>
      </c>
      <c r="AG16" s="386">
        <f t="shared" si="4"/>
        <v>0</v>
      </c>
      <c r="AH16" s="385">
        <f t="shared" si="5"/>
        <v>0</v>
      </c>
      <c r="AI16" s="387">
        <f t="shared" si="6"/>
        <v>0</v>
      </c>
      <c r="AJ16" s="2"/>
    </row>
    <row r="17" spans="1:36" x14ac:dyDescent="0.25">
      <c r="A17" s="82">
        <v>13</v>
      </c>
      <c r="B17" s="105"/>
      <c r="C17" s="95"/>
      <c r="D17" s="96"/>
      <c r="E17" s="94"/>
      <c r="F17" s="114"/>
      <c r="G17" s="95"/>
      <c r="H17" s="97"/>
      <c r="I17" s="99"/>
      <c r="J17" s="95"/>
      <c r="K17" s="95"/>
      <c r="L17" s="95"/>
      <c r="M17" s="97"/>
      <c r="N17" s="95"/>
      <c r="O17" s="95"/>
      <c r="P17" s="97"/>
      <c r="Q17" s="362"/>
      <c r="R17" s="8"/>
      <c r="S17" s="360"/>
      <c r="T17" s="99"/>
      <c r="U17" s="8"/>
      <c r="V17" s="8"/>
      <c r="W17" s="8"/>
      <c r="X17" s="100"/>
      <c r="Y17" s="100"/>
      <c r="Z17" s="100"/>
      <c r="AA17" s="100"/>
      <c r="AB17" s="383"/>
      <c r="AC17" s="384">
        <f t="shared" si="0"/>
        <v>0</v>
      </c>
      <c r="AD17" s="385">
        <f t="shared" si="1"/>
        <v>0</v>
      </c>
      <c r="AE17" s="386">
        <f t="shared" si="2"/>
        <v>0</v>
      </c>
      <c r="AF17" s="386">
        <f t="shared" si="3"/>
        <v>0</v>
      </c>
      <c r="AG17" s="386">
        <f t="shared" si="4"/>
        <v>0</v>
      </c>
      <c r="AH17" s="385">
        <f t="shared" si="5"/>
        <v>0</v>
      </c>
      <c r="AI17" s="387">
        <f t="shared" si="6"/>
        <v>0</v>
      </c>
      <c r="AJ17" s="2"/>
    </row>
    <row r="18" spans="1:36" x14ac:dyDescent="0.25">
      <c r="A18" s="80">
        <v>14</v>
      </c>
      <c r="B18" s="105"/>
      <c r="C18" s="95"/>
      <c r="D18" s="96"/>
      <c r="E18" s="94"/>
      <c r="F18" s="114"/>
      <c r="G18" s="95"/>
      <c r="H18" s="97"/>
      <c r="I18" s="99"/>
      <c r="J18" s="95"/>
      <c r="K18" s="95"/>
      <c r="L18" s="95"/>
      <c r="M18" s="97"/>
      <c r="N18" s="95"/>
      <c r="O18" s="95"/>
      <c r="P18" s="97"/>
      <c r="Q18" s="362"/>
      <c r="R18" s="8"/>
      <c r="S18" s="360"/>
      <c r="T18" s="99"/>
      <c r="U18" s="8"/>
      <c r="V18" s="8"/>
      <c r="W18" s="8"/>
      <c r="X18" s="100"/>
      <c r="Y18" s="100"/>
      <c r="Z18" s="100"/>
      <c r="AA18" s="100"/>
      <c r="AB18" s="383"/>
      <c r="AC18" s="384">
        <f t="shared" si="0"/>
        <v>0</v>
      </c>
      <c r="AD18" s="385">
        <f t="shared" si="1"/>
        <v>0</v>
      </c>
      <c r="AE18" s="386">
        <f t="shared" si="2"/>
        <v>0</v>
      </c>
      <c r="AF18" s="386">
        <f t="shared" si="3"/>
        <v>0</v>
      </c>
      <c r="AG18" s="386">
        <f t="shared" si="4"/>
        <v>0</v>
      </c>
      <c r="AH18" s="385">
        <f t="shared" si="5"/>
        <v>0</v>
      </c>
      <c r="AI18" s="387">
        <f t="shared" si="6"/>
        <v>0</v>
      </c>
      <c r="AJ18" s="2"/>
    </row>
    <row r="19" spans="1:36" x14ac:dyDescent="0.25">
      <c r="A19" s="80">
        <v>15</v>
      </c>
      <c r="B19" s="105"/>
      <c r="C19" s="95"/>
      <c r="D19" s="96"/>
      <c r="E19" s="94"/>
      <c r="F19" s="114"/>
      <c r="G19" s="95"/>
      <c r="H19" s="97"/>
      <c r="I19" s="99"/>
      <c r="J19" s="95"/>
      <c r="K19" s="95"/>
      <c r="L19" s="95"/>
      <c r="M19" s="97"/>
      <c r="N19" s="95"/>
      <c r="O19" s="95"/>
      <c r="P19" s="97"/>
      <c r="Q19" s="362"/>
      <c r="R19" s="8"/>
      <c r="S19" s="360"/>
      <c r="T19" s="99"/>
      <c r="U19" s="8"/>
      <c r="V19" s="8"/>
      <c r="W19" s="8"/>
      <c r="X19" s="100"/>
      <c r="Y19" s="100"/>
      <c r="Z19" s="100"/>
      <c r="AA19" s="100"/>
      <c r="AB19" s="383"/>
      <c r="AC19" s="384">
        <f t="shared" si="0"/>
        <v>0</v>
      </c>
      <c r="AD19" s="385">
        <f t="shared" si="1"/>
        <v>0</v>
      </c>
      <c r="AE19" s="386">
        <f t="shared" si="2"/>
        <v>0</v>
      </c>
      <c r="AF19" s="386">
        <f t="shared" si="3"/>
        <v>0</v>
      </c>
      <c r="AG19" s="386">
        <f t="shared" si="4"/>
        <v>0</v>
      </c>
      <c r="AH19" s="385">
        <f t="shared" si="5"/>
        <v>0</v>
      </c>
      <c r="AI19" s="387">
        <f t="shared" si="6"/>
        <v>0</v>
      </c>
      <c r="AJ19" s="2"/>
    </row>
    <row r="20" spans="1:36" x14ac:dyDescent="0.25">
      <c r="A20" s="80">
        <v>16</v>
      </c>
      <c r="B20" s="105"/>
      <c r="C20" s="95"/>
      <c r="D20" s="96"/>
      <c r="E20" s="94"/>
      <c r="F20" s="114"/>
      <c r="G20" s="95"/>
      <c r="H20" s="97"/>
      <c r="I20" s="99"/>
      <c r="J20" s="95"/>
      <c r="K20" s="95"/>
      <c r="L20" s="95"/>
      <c r="M20" s="97"/>
      <c r="N20" s="95"/>
      <c r="O20" s="95"/>
      <c r="P20" s="97"/>
      <c r="Q20" s="362"/>
      <c r="R20" s="8"/>
      <c r="S20" s="360"/>
      <c r="T20" s="99"/>
      <c r="U20" s="8"/>
      <c r="V20" s="8"/>
      <c r="W20" s="8"/>
      <c r="X20" s="100"/>
      <c r="Y20" s="100"/>
      <c r="Z20" s="100"/>
      <c r="AA20" s="100"/>
      <c r="AB20" s="383"/>
      <c r="AC20" s="384">
        <f t="shared" si="0"/>
        <v>0</v>
      </c>
      <c r="AD20" s="385">
        <f t="shared" si="1"/>
        <v>0</v>
      </c>
      <c r="AE20" s="386">
        <f t="shared" si="2"/>
        <v>0</v>
      </c>
      <c r="AF20" s="386">
        <f t="shared" si="3"/>
        <v>0</v>
      </c>
      <c r="AG20" s="386">
        <f t="shared" si="4"/>
        <v>0</v>
      </c>
      <c r="AH20" s="385">
        <f t="shared" si="5"/>
        <v>0</v>
      </c>
      <c r="AI20" s="387">
        <f t="shared" si="6"/>
        <v>0</v>
      </c>
      <c r="AJ20" s="2"/>
    </row>
    <row r="21" spans="1:36" x14ac:dyDescent="0.25">
      <c r="A21" s="80">
        <v>17</v>
      </c>
      <c r="B21" s="105"/>
      <c r="C21" s="95"/>
      <c r="D21" s="96"/>
      <c r="E21" s="94"/>
      <c r="F21" s="114"/>
      <c r="G21" s="95"/>
      <c r="H21" s="97"/>
      <c r="I21" s="99"/>
      <c r="J21" s="95"/>
      <c r="K21" s="95"/>
      <c r="L21" s="95"/>
      <c r="M21" s="97"/>
      <c r="N21" s="95"/>
      <c r="O21" s="95"/>
      <c r="P21" s="97"/>
      <c r="Q21" s="362"/>
      <c r="R21" s="8"/>
      <c r="S21" s="360"/>
      <c r="T21" s="99"/>
      <c r="U21" s="8"/>
      <c r="V21" s="8"/>
      <c r="W21" s="8"/>
      <c r="X21" s="100"/>
      <c r="Y21" s="100"/>
      <c r="Z21" s="100"/>
      <c r="AA21" s="100"/>
      <c r="AB21" s="383"/>
      <c r="AC21" s="384">
        <f t="shared" si="0"/>
        <v>0</v>
      </c>
      <c r="AD21" s="385">
        <f t="shared" si="1"/>
        <v>0</v>
      </c>
      <c r="AE21" s="386">
        <f t="shared" si="2"/>
        <v>0</v>
      </c>
      <c r="AF21" s="386">
        <f t="shared" si="3"/>
        <v>0</v>
      </c>
      <c r="AG21" s="386">
        <f t="shared" si="4"/>
        <v>0</v>
      </c>
      <c r="AH21" s="385">
        <f t="shared" si="5"/>
        <v>0</v>
      </c>
      <c r="AI21" s="387">
        <f t="shared" si="6"/>
        <v>0</v>
      </c>
      <c r="AJ21" s="2"/>
    </row>
    <row r="22" spans="1:36" x14ac:dyDescent="0.25">
      <c r="A22" s="80">
        <v>18</v>
      </c>
      <c r="B22" s="105"/>
      <c r="C22" s="95"/>
      <c r="D22" s="96"/>
      <c r="E22" s="94"/>
      <c r="F22" s="114"/>
      <c r="G22" s="95"/>
      <c r="H22" s="97"/>
      <c r="I22" s="99"/>
      <c r="J22" s="95"/>
      <c r="K22" s="95"/>
      <c r="L22" s="95"/>
      <c r="M22" s="97"/>
      <c r="N22" s="95"/>
      <c r="O22" s="95"/>
      <c r="P22" s="97"/>
      <c r="Q22" s="362"/>
      <c r="R22" s="8"/>
      <c r="S22" s="360"/>
      <c r="T22" s="99"/>
      <c r="U22" s="8"/>
      <c r="V22" s="8"/>
      <c r="W22" s="8"/>
      <c r="X22" s="100"/>
      <c r="Y22" s="100"/>
      <c r="Z22" s="100"/>
      <c r="AA22" s="100"/>
      <c r="AB22" s="383"/>
      <c r="AC22" s="384">
        <f t="shared" si="0"/>
        <v>0</v>
      </c>
      <c r="AD22" s="385">
        <f t="shared" si="1"/>
        <v>0</v>
      </c>
      <c r="AE22" s="386">
        <f t="shared" si="2"/>
        <v>0</v>
      </c>
      <c r="AF22" s="386">
        <f t="shared" si="3"/>
        <v>0</v>
      </c>
      <c r="AG22" s="386">
        <f t="shared" si="4"/>
        <v>0</v>
      </c>
      <c r="AH22" s="385">
        <f t="shared" si="5"/>
        <v>0</v>
      </c>
      <c r="AI22" s="387">
        <f t="shared" si="6"/>
        <v>0</v>
      </c>
      <c r="AJ22" s="2"/>
    </row>
    <row r="23" spans="1:36" x14ac:dyDescent="0.25">
      <c r="A23" s="80">
        <v>19</v>
      </c>
      <c r="B23" s="105"/>
      <c r="C23" s="95"/>
      <c r="D23" s="96"/>
      <c r="E23" s="94"/>
      <c r="F23" s="114"/>
      <c r="G23" s="95"/>
      <c r="H23" s="97"/>
      <c r="I23" s="99"/>
      <c r="J23" s="95"/>
      <c r="K23" s="95"/>
      <c r="L23" s="95"/>
      <c r="M23" s="97"/>
      <c r="N23" s="95"/>
      <c r="O23" s="95"/>
      <c r="P23" s="97"/>
      <c r="Q23" s="362"/>
      <c r="R23" s="8"/>
      <c r="S23" s="360"/>
      <c r="T23" s="99"/>
      <c r="U23" s="8"/>
      <c r="V23" s="8"/>
      <c r="W23" s="8"/>
      <c r="X23" s="100"/>
      <c r="Y23" s="100"/>
      <c r="Z23" s="100"/>
      <c r="AA23" s="100"/>
      <c r="AB23" s="383"/>
      <c r="AC23" s="384">
        <f t="shared" si="0"/>
        <v>0</v>
      </c>
      <c r="AD23" s="385">
        <f t="shared" si="1"/>
        <v>0</v>
      </c>
      <c r="AE23" s="386">
        <f t="shared" si="2"/>
        <v>0</v>
      </c>
      <c r="AF23" s="386">
        <f t="shared" si="3"/>
        <v>0</v>
      </c>
      <c r="AG23" s="386">
        <f t="shared" si="4"/>
        <v>0</v>
      </c>
      <c r="AH23" s="385">
        <f t="shared" si="5"/>
        <v>0</v>
      </c>
      <c r="AI23" s="387">
        <f t="shared" si="6"/>
        <v>0</v>
      </c>
      <c r="AJ23" s="2"/>
    </row>
    <row r="24" spans="1:36" x14ac:dyDescent="0.25">
      <c r="A24" s="80">
        <v>20</v>
      </c>
      <c r="B24" s="105"/>
      <c r="C24" s="95"/>
      <c r="D24" s="96"/>
      <c r="E24" s="94"/>
      <c r="F24" s="114"/>
      <c r="G24" s="95"/>
      <c r="H24" s="97"/>
      <c r="I24" s="99"/>
      <c r="J24" s="95"/>
      <c r="K24" s="95"/>
      <c r="L24" s="95"/>
      <c r="M24" s="97"/>
      <c r="N24" s="95"/>
      <c r="O24" s="95"/>
      <c r="P24" s="97"/>
      <c r="Q24" s="362"/>
      <c r="R24" s="8"/>
      <c r="S24" s="360"/>
      <c r="T24" s="99"/>
      <c r="U24" s="8"/>
      <c r="V24" s="8"/>
      <c r="W24" s="8"/>
      <c r="X24" s="100"/>
      <c r="Y24" s="100"/>
      <c r="Z24" s="100"/>
      <c r="AA24" s="100"/>
      <c r="AB24" s="383"/>
      <c r="AC24" s="384">
        <f t="shared" si="0"/>
        <v>0</v>
      </c>
      <c r="AD24" s="385">
        <f t="shared" si="1"/>
        <v>0</v>
      </c>
      <c r="AE24" s="386">
        <f t="shared" si="2"/>
        <v>0</v>
      </c>
      <c r="AF24" s="386">
        <f t="shared" si="3"/>
        <v>0</v>
      </c>
      <c r="AG24" s="386">
        <f t="shared" si="4"/>
        <v>0</v>
      </c>
      <c r="AH24" s="385">
        <f t="shared" si="5"/>
        <v>0</v>
      </c>
      <c r="AI24" s="387">
        <f t="shared" si="6"/>
        <v>0</v>
      </c>
      <c r="AJ24" s="2"/>
    </row>
    <row r="25" spans="1:36" x14ac:dyDescent="0.25">
      <c r="A25" s="80">
        <v>21</v>
      </c>
      <c r="B25" s="105"/>
      <c r="C25" s="95"/>
      <c r="D25" s="96"/>
      <c r="E25" s="94"/>
      <c r="F25" s="114"/>
      <c r="G25" s="95"/>
      <c r="H25" s="97"/>
      <c r="I25" s="99"/>
      <c r="J25" s="95"/>
      <c r="K25" s="95"/>
      <c r="L25" s="95"/>
      <c r="M25" s="97"/>
      <c r="N25" s="95"/>
      <c r="O25" s="95"/>
      <c r="P25" s="97"/>
      <c r="Q25" s="362"/>
      <c r="R25" s="8"/>
      <c r="S25" s="360"/>
      <c r="T25" s="99"/>
      <c r="U25" s="8"/>
      <c r="V25" s="8"/>
      <c r="W25" s="8"/>
      <c r="X25" s="100"/>
      <c r="Y25" s="100"/>
      <c r="Z25" s="100"/>
      <c r="AA25" s="100"/>
      <c r="AB25" s="383"/>
      <c r="AC25" s="384">
        <f t="shared" si="0"/>
        <v>0</v>
      </c>
      <c r="AD25" s="385">
        <f t="shared" si="1"/>
        <v>0</v>
      </c>
      <c r="AE25" s="386">
        <f t="shared" si="2"/>
        <v>0</v>
      </c>
      <c r="AF25" s="386">
        <f t="shared" si="3"/>
        <v>0</v>
      </c>
      <c r="AG25" s="386">
        <f t="shared" si="4"/>
        <v>0</v>
      </c>
      <c r="AH25" s="385">
        <f t="shared" si="5"/>
        <v>0</v>
      </c>
      <c r="AI25" s="387">
        <f t="shared" si="6"/>
        <v>0</v>
      </c>
      <c r="AJ25" s="2"/>
    </row>
    <row r="26" spans="1:36" x14ac:dyDescent="0.25">
      <c r="A26" s="80">
        <v>22</v>
      </c>
      <c r="B26" s="105"/>
      <c r="C26" s="95"/>
      <c r="D26" s="96"/>
      <c r="E26" s="94"/>
      <c r="F26" s="114"/>
      <c r="G26" s="95"/>
      <c r="H26" s="97"/>
      <c r="I26" s="99"/>
      <c r="J26" s="95"/>
      <c r="K26" s="95"/>
      <c r="L26" s="95"/>
      <c r="M26" s="97"/>
      <c r="N26" s="95"/>
      <c r="O26" s="95"/>
      <c r="P26" s="97"/>
      <c r="Q26" s="362"/>
      <c r="R26" s="8"/>
      <c r="S26" s="360"/>
      <c r="T26" s="99"/>
      <c r="U26" s="8"/>
      <c r="V26" s="8"/>
      <c r="W26" s="8"/>
      <c r="X26" s="100"/>
      <c r="Y26" s="100"/>
      <c r="Z26" s="100"/>
      <c r="AA26" s="100"/>
      <c r="AB26" s="383"/>
      <c r="AC26" s="384">
        <f>AC25-(B26+C26+D26+F26+G26+I26+J26+K26+N26+O26)+AJ4</f>
        <v>0</v>
      </c>
      <c r="AD26" s="385">
        <f t="shared" si="1"/>
        <v>0</v>
      </c>
      <c r="AE26" s="386">
        <f t="shared" si="2"/>
        <v>0</v>
      </c>
      <c r="AF26" s="386">
        <f t="shared" si="3"/>
        <v>0</v>
      </c>
      <c r="AG26" s="386">
        <f t="shared" si="4"/>
        <v>0</v>
      </c>
      <c r="AH26" s="385">
        <f t="shared" si="5"/>
        <v>0</v>
      </c>
      <c r="AI26" s="387">
        <f t="shared" si="6"/>
        <v>0</v>
      </c>
      <c r="AJ26" s="2"/>
    </row>
    <row r="27" spans="1:36" x14ac:dyDescent="0.25">
      <c r="A27" s="80">
        <v>23</v>
      </c>
      <c r="B27" s="105"/>
      <c r="C27" s="95"/>
      <c r="D27" s="96"/>
      <c r="E27" s="94"/>
      <c r="F27" s="361"/>
      <c r="G27" s="95"/>
      <c r="H27" s="97"/>
      <c r="I27" s="99"/>
      <c r="J27" s="95"/>
      <c r="K27" s="95"/>
      <c r="L27" s="95"/>
      <c r="M27" s="97"/>
      <c r="N27" s="95"/>
      <c r="O27" s="95"/>
      <c r="P27" s="97"/>
      <c r="Q27" s="114"/>
      <c r="R27" s="8"/>
      <c r="S27" s="100"/>
      <c r="T27" s="99"/>
      <c r="U27" s="8"/>
      <c r="V27" s="8"/>
      <c r="W27" s="106"/>
      <c r="X27" s="100"/>
      <c r="Y27" s="100"/>
      <c r="Z27" s="100"/>
      <c r="AA27" s="100"/>
      <c r="AB27" s="383"/>
      <c r="AC27" s="384">
        <f t="shared" si="0"/>
        <v>0</v>
      </c>
      <c r="AD27" s="385">
        <f t="shared" si="1"/>
        <v>0</v>
      </c>
      <c r="AE27" s="386">
        <f t="shared" si="2"/>
        <v>0</v>
      </c>
      <c r="AF27" s="386">
        <f t="shared" si="3"/>
        <v>0</v>
      </c>
      <c r="AG27" s="386">
        <f t="shared" si="4"/>
        <v>0</v>
      </c>
      <c r="AH27" s="385">
        <f t="shared" si="5"/>
        <v>0</v>
      </c>
      <c r="AI27" s="387">
        <f t="shared" si="6"/>
        <v>0</v>
      </c>
      <c r="AJ27" s="2"/>
    </row>
    <row r="28" spans="1:36" x14ac:dyDescent="0.25">
      <c r="A28" s="80">
        <v>24</v>
      </c>
      <c r="B28" s="105"/>
      <c r="C28" s="95"/>
      <c r="D28" s="96"/>
      <c r="E28" s="94"/>
      <c r="F28" s="361"/>
      <c r="G28" s="95"/>
      <c r="H28" s="97"/>
      <c r="I28" s="99"/>
      <c r="J28" s="95"/>
      <c r="K28" s="95"/>
      <c r="L28" s="95"/>
      <c r="M28" s="97"/>
      <c r="N28" s="95"/>
      <c r="O28" s="95"/>
      <c r="P28" s="97"/>
      <c r="Q28" s="114"/>
      <c r="R28" s="8"/>
      <c r="S28" s="100"/>
      <c r="T28" s="99"/>
      <c r="U28" s="8"/>
      <c r="V28" s="8"/>
      <c r="W28" s="106"/>
      <c r="X28" s="100"/>
      <c r="Y28" s="100"/>
      <c r="Z28" s="100"/>
      <c r="AA28" s="100"/>
      <c r="AB28" s="383"/>
      <c r="AC28" s="384">
        <f t="shared" si="0"/>
        <v>0</v>
      </c>
      <c r="AD28" s="385">
        <f t="shared" si="1"/>
        <v>0</v>
      </c>
      <c r="AE28" s="386">
        <f t="shared" si="2"/>
        <v>0</v>
      </c>
      <c r="AF28" s="386">
        <f t="shared" si="3"/>
        <v>0</v>
      </c>
      <c r="AG28" s="386">
        <f t="shared" si="4"/>
        <v>0</v>
      </c>
      <c r="AH28" s="385">
        <f t="shared" si="5"/>
        <v>0</v>
      </c>
      <c r="AI28" s="387">
        <f t="shared" si="6"/>
        <v>0</v>
      </c>
      <c r="AJ28" s="2"/>
    </row>
    <row r="29" spans="1:36" x14ac:dyDescent="0.25">
      <c r="A29" s="80">
        <v>25</v>
      </c>
      <c r="B29" s="105"/>
      <c r="C29" s="95"/>
      <c r="D29" s="96"/>
      <c r="E29" s="94"/>
      <c r="F29" s="361"/>
      <c r="G29" s="95"/>
      <c r="H29" s="97"/>
      <c r="I29" s="99"/>
      <c r="J29" s="95"/>
      <c r="K29" s="95"/>
      <c r="L29" s="95"/>
      <c r="M29" s="97"/>
      <c r="N29" s="95"/>
      <c r="O29" s="95"/>
      <c r="P29" s="97"/>
      <c r="Q29" s="114"/>
      <c r="R29" s="8"/>
      <c r="S29" s="100"/>
      <c r="T29" s="99"/>
      <c r="U29" s="8"/>
      <c r="V29" s="8"/>
      <c r="W29" s="106"/>
      <c r="X29" s="100"/>
      <c r="Y29" s="100"/>
      <c r="Z29" s="100"/>
      <c r="AA29" s="100"/>
      <c r="AB29" s="383"/>
      <c r="AC29" s="384">
        <f t="shared" si="0"/>
        <v>0</v>
      </c>
      <c r="AD29" s="385">
        <f t="shared" si="1"/>
        <v>0</v>
      </c>
      <c r="AE29" s="386">
        <f t="shared" si="2"/>
        <v>0</v>
      </c>
      <c r="AF29" s="386">
        <f t="shared" si="3"/>
        <v>0</v>
      </c>
      <c r="AG29" s="386">
        <f t="shared" si="4"/>
        <v>0</v>
      </c>
      <c r="AH29" s="385">
        <f t="shared" si="5"/>
        <v>0</v>
      </c>
      <c r="AI29" s="387">
        <f t="shared" si="6"/>
        <v>0</v>
      </c>
      <c r="AJ29" s="2"/>
    </row>
    <row r="30" spans="1:36" x14ac:dyDescent="0.25">
      <c r="A30" s="80">
        <v>26</v>
      </c>
      <c r="B30" s="105"/>
      <c r="C30" s="95"/>
      <c r="D30" s="96"/>
      <c r="E30" s="94"/>
      <c r="F30" s="361"/>
      <c r="G30" s="95"/>
      <c r="H30" s="97"/>
      <c r="I30" s="99"/>
      <c r="J30" s="95"/>
      <c r="K30" s="95"/>
      <c r="L30" s="95"/>
      <c r="M30" s="97"/>
      <c r="N30" s="95"/>
      <c r="O30" s="95"/>
      <c r="P30" s="97"/>
      <c r="Q30" s="114"/>
      <c r="R30" s="8"/>
      <c r="S30" s="100"/>
      <c r="T30" s="99"/>
      <c r="U30" s="8"/>
      <c r="V30" s="8"/>
      <c r="W30" s="106"/>
      <c r="X30" s="100"/>
      <c r="Y30" s="100"/>
      <c r="Z30" s="100"/>
      <c r="AA30" s="100"/>
      <c r="AB30" s="383"/>
      <c r="AC30" s="384">
        <f t="shared" si="0"/>
        <v>0</v>
      </c>
      <c r="AD30" s="385">
        <f t="shared" si="1"/>
        <v>0</v>
      </c>
      <c r="AE30" s="386">
        <f t="shared" si="2"/>
        <v>0</v>
      </c>
      <c r="AF30" s="386">
        <f t="shared" si="3"/>
        <v>0</v>
      </c>
      <c r="AG30" s="386">
        <f t="shared" si="4"/>
        <v>0</v>
      </c>
      <c r="AH30" s="385">
        <f t="shared" si="5"/>
        <v>0</v>
      </c>
      <c r="AI30" s="387">
        <f t="shared" si="6"/>
        <v>0</v>
      </c>
      <c r="AJ30" s="2"/>
    </row>
    <row r="31" spans="1:36" x14ac:dyDescent="0.25">
      <c r="A31" s="80">
        <v>27</v>
      </c>
      <c r="B31" s="105"/>
      <c r="C31" s="95"/>
      <c r="D31" s="96"/>
      <c r="E31" s="94"/>
      <c r="F31" s="361"/>
      <c r="G31" s="95"/>
      <c r="H31" s="97"/>
      <c r="I31" s="99"/>
      <c r="J31" s="95"/>
      <c r="K31" s="95"/>
      <c r="L31" s="95"/>
      <c r="M31" s="97"/>
      <c r="N31" s="95"/>
      <c r="O31" s="95"/>
      <c r="P31" s="97"/>
      <c r="Q31" s="114"/>
      <c r="R31" s="8"/>
      <c r="S31" s="100"/>
      <c r="T31" s="99"/>
      <c r="U31" s="8"/>
      <c r="V31" s="8"/>
      <c r="W31" s="106"/>
      <c r="X31" s="100"/>
      <c r="Y31" s="100"/>
      <c r="Z31" s="100"/>
      <c r="AA31" s="100"/>
      <c r="AB31" s="383"/>
      <c r="AC31" s="384">
        <f t="shared" si="0"/>
        <v>0</v>
      </c>
      <c r="AD31" s="385">
        <f t="shared" si="1"/>
        <v>0</v>
      </c>
      <c r="AE31" s="386">
        <f t="shared" si="2"/>
        <v>0</v>
      </c>
      <c r="AF31" s="386">
        <f t="shared" si="3"/>
        <v>0</v>
      </c>
      <c r="AG31" s="386">
        <f t="shared" si="4"/>
        <v>0</v>
      </c>
      <c r="AH31" s="385">
        <f t="shared" si="5"/>
        <v>0</v>
      </c>
      <c r="AI31" s="387">
        <f t="shared" si="6"/>
        <v>0</v>
      </c>
      <c r="AJ31" s="2"/>
    </row>
    <row r="32" spans="1:36" x14ac:dyDescent="0.25">
      <c r="A32" s="82">
        <v>28</v>
      </c>
      <c r="B32" s="105"/>
      <c r="C32" s="95"/>
      <c r="D32" s="96"/>
      <c r="E32" s="94"/>
      <c r="F32" s="361"/>
      <c r="G32" s="95"/>
      <c r="H32" s="97"/>
      <c r="I32" s="99"/>
      <c r="J32" s="95"/>
      <c r="K32" s="95"/>
      <c r="L32" s="95"/>
      <c r="M32" s="97"/>
      <c r="N32" s="95"/>
      <c r="O32" s="95"/>
      <c r="P32" s="97"/>
      <c r="Q32" s="114"/>
      <c r="R32" s="8"/>
      <c r="S32" s="100"/>
      <c r="T32" s="99"/>
      <c r="U32" s="8"/>
      <c r="V32" s="8"/>
      <c r="W32" s="106"/>
      <c r="X32" s="100"/>
      <c r="Y32" s="100"/>
      <c r="Z32" s="100"/>
      <c r="AA32" s="100"/>
      <c r="AB32" s="383"/>
      <c r="AC32" s="384">
        <f t="shared" si="0"/>
        <v>0</v>
      </c>
      <c r="AD32" s="385">
        <f t="shared" si="1"/>
        <v>0</v>
      </c>
      <c r="AE32" s="386">
        <f t="shared" si="2"/>
        <v>0</v>
      </c>
      <c r="AF32" s="386">
        <f t="shared" si="3"/>
        <v>0</v>
      </c>
      <c r="AG32" s="386">
        <f t="shared" si="4"/>
        <v>0</v>
      </c>
      <c r="AH32" s="385">
        <f t="shared" si="5"/>
        <v>0</v>
      </c>
      <c r="AI32" s="387">
        <f t="shared" si="6"/>
        <v>0</v>
      </c>
      <c r="AJ32" s="2"/>
    </row>
    <row r="33" spans="1:36" x14ac:dyDescent="0.25">
      <c r="A33" s="80">
        <v>29</v>
      </c>
      <c r="B33" s="105"/>
      <c r="C33" s="95"/>
      <c r="D33" s="96"/>
      <c r="E33" s="94"/>
      <c r="F33" s="361"/>
      <c r="G33" s="95"/>
      <c r="H33" s="97"/>
      <c r="I33" s="99"/>
      <c r="J33" s="95"/>
      <c r="K33" s="95"/>
      <c r="L33" s="95"/>
      <c r="M33" s="97"/>
      <c r="N33" s="95"/>
      <c r="O33" s="95"/>
      <c r="P33" s="97"/>
      <c r="Q33" s="114"/>
      <c r="R33" s="8"/>
      <c r="S33" s="100"/>
      <c r="T33" s="99"/>
      <c r="U33" s="8"/>
      <c r="V33" s="8"/>
      <c r="W33" s="106"/>
      <c r="X33" s="100"/>
      <c r="Y33" s="100"/>
      <c r="Z33" s="100"/>
      <c r="AA33" s="100"/>
      <c r="AB33" s="383"/>
      <c r="AC33" s="384">
        <f t="shared" si="0"/>
        <v>0</v>
      </c>
      <c r="AD33" s="385">
        <f t="shared" si="1"/>
        <v>0</v>
      </c>
      <c r="AE33" s="386">
        <f t="shared" si="2"/>
        <v>0</v>
      </c>
      <c r="AF33" s="386">
        <f t="shared" si="3"/>
        <v>0</v>
      </c>
      <c r="AG33" s="386">
        <f t="shared" si="4"/>
        <v>0</v>
      </c>
      <c r="AH33" s="385">
        <f t="shared" si="5"/>
        <v>0</v>
      </c>
      <c r="AI33" s="387">
        <f t="shared" si="6"/>
        <v>0</v>
      </c>
      <c r="AJ33" s="2"/>
    </row>
    <row r="34" spans="1:36" x14ac:dyDescent="0.25">
      <c r="A34" s="80">
        <v>30</v>
      </c>
      <c r="B34" s="105"/>
      <c r="C34" s="95"/>
      <c r="D34" s="96"/>
      <c r="E34" s="94"/>
      <c r="F34" s="361"/>
      <c r="G34" s="95"/>
      <c r="H34" s="97"/>
      <c r="I34" s="99"/>
      <c r="J34" s="95"/>
      <c r="K34" s="95"/>
      <c r="L34" s="95"/>
      <c r="M34" s="97"/>
      <c r="N34" s="95"/>
      <c r="O34" s="95"/>
      <c r="P34" s="97"/>
      <c r="Q34" s="114"/>
      <c r="R34" s="8"/>
      <c r="S34" s="100"/>
      <c r="T34" s="99"/>
      <c r="U34" s="8"/>
      <c r="V34" s="8"/>
      <c r="W34" s="106"/>
      <c r="X34" s="100"/>
      <c r="Y34" s="100"/>
      <c r="Z34" s="100"/>
      <c r="AA34" s="100"/>
      <c r="AB34" s="383"/>
      <c r="AC34" s="384">
        <f t="shared" si="0"/>
        <v>0</v>
      </c>
      <c r="AD34" s="385">
        <f t="shared" si="1"/>
        <v>0</v>
      </c>
      <c r="AE34" s="386">
        <f t="shared" si="2"/>
        <v>0</v>
      </c>
      <c r="AF34" s="386">
        <f t="shared" si="3"/>
        <v>0</v>
      </c>
      <c r="AG34" s="386">
        <f t="shared" si="4"/>
        <v>0</v>
      </c>
      <c r="AH34" s="385">
        <f t="shared" si="5"/>
        <v>0</v>
      </c>
      <c r="AI34" s="387">
        <f t="shared" si="6"/>
        <v>0</v>
      </c>
      <c r="AJ34" s="2"/>
    </row>
    <row r="35" spans="1:36" ht="13.8" thickBot="1" x14ac:dyDescent="0.3">
      <c r="A35" s="80">
        <v>31</v>
      </c>
      <c r="B35" s="105"/>
      <c r="C35" s="95"/>
      <c r="D35" s="96"/>
      <c r="E35" s="94"/>
      <c r="F35" s="361"/>
      <c r="G35" s="95"/>
      <c r="H35" s="97"/>
      <c r="I35" s="99"/>
      <c r="J35" s="95"/>
      <c r="K35" s="95"/>
      <c r="L35" s="95"/>
      <c r="M35" s="97"/>
      <c r="N35" s="95"/>
      <c r="O35" s="95"/>
      <c r="P35" s="97"/>
      <c r="Q35" s="114"/>
      <c r="R35" s="8"/>
      <c r="S35" s="100"/>
      <c r="T35" s="99"/>
      <c r="U35" s="8"/>
      <c r="V35" s="8"/>
      <c r="W35" s="106"/>
      <c r="X35" s="100"/>
      <c r="Y35" s="100"/>
      <c r="Z35" s="100"/>
      <c r="AA35" s="100"/>
      <c r="AB35" s="383"/>
      <c r="AC35" s="388">
        <f t="shared" si="0"/>
        <v>0</v>
      </c>
      <c r="AD35" s="389">
        <f t="shared" si="1"/>
        <v>0</v>
      </c>
      <c r="AE35" s="390">
        <f t="shared" si="2"/>
        <v>0</v>
      </c>
      <c r="AF35" s="390">
        <f t="shared" si="3"/>
        <v>0</v>
      </c>
      <c r="AG35" s="390">
        <f t="shared" si="4"/>
        <v>0</v>
      </c>
      <c r="AH35" s="389">
        <f t="shared" si="5"/>
        <v>0</v>
      </c>
      <c r="AI35" s="391">
        <f t="shared" si="6"/>
        <v>0</v>
      </c>
      <c r="AJ35" s="2"/>
    </row>
    <row r="36" spans="1:36" ht="13.8" thickBot="1" x14ac:dyDescent="0.3">
      <c r="A36" s="80"/>
      <c r="B36" s="332"/>
      <c r="C36" s="95"/>
      <c r="D36" s="96"/>
      <c r="E36" s="94"/>
      <c r="F36" s="114"/>
      <c r="G36" s="95"/>
      <c r="H36" s="97"/>
      <c r="I36" s="99"/>
      <c r="J36" s="95"/>
      <c r="K36" s="95"/>
      <c r="L36" s="95"/>
      <c r="M36" s="97"/>
      <c r="N36" s="95"/>
      <c r="O36" s="95"/>
      <c r="P36" s="97"/>
      <c r="Q36" s="362"/>
      <c r="R36" s="363"/>
      <c r="S36" s="100"/>
      <c r="T36" s="99"/>
      <c r="U36" s="8"/>
      <c r="V36" s="363"/>
      <c r="W36" s="394"/>
      <c r="X36" s="358"/>
      <c r="Y36" s="359"/>
      <c r="Z36" s="359"/>
      <c r="AA36" s="359"/>
      <c r="AB36" s="359"/>
      <c r="AC36" s="388">
        <f>AC35-(B36+C36+D36+F36+G36+I36+J36+K36+N36+O36)</f>
        <v>0</v>
      </c>
      <c r="AD36" s="389">
        <f>AD35-(E36+H36+L36+M36+P36)</f>
        <v>0</v>
      </c>
      <c r="AE36" s="390">
        <f>AE35-(Q36+S36)</f>
        <v>0</v>
      </c>
      <c r="AF36" s="390">
        <f>AF35-(R36)</f>
        <v>0</v>
      </c>
      <c r="AG36" s="390">
        <f>AG35-(T36+U36+V36+W36)</f>
        <v>0</v>
      </c>
      <c r="AH36" s="389">
        <f>AH35+AA36-Z36</f>
        <v>0</v>
      </c>
      <c r="AI36" s="391">
        <f>AI35+Y36-X36</f>
        <v>0</v>
      </c>
    </row>
    <row r="37" spans="1:36" x14ac:dyDescent="0.25">
      <c r="A37" s="75" t="s">
        <v>54</v>
      </c>
      <c r="B37" s="396">
        <f>SUM(B5:B35)</f>
        <v>0</v>
      </c>
      <c r="C37" s="83">
        <f t="shared" ref="C37:AB37" si="7">SUM(C5:C35)</f>
        <v>0</v>
      </c>
      <c r="D37" s="83">
        <f t="shared" si="7"/>
        <v>0</v>
      </c>
      <c r="E37" s="111">
        <f t="shared" si="7"/>
        <v>0</v>
      </c>
      <c r="F37" s="83">
        <f t="shared" si="7"/>
        <v>0</v>
      </c>
      <c r="G37" s="83">
        <f t="shared" si="7"/>
        <v>0</v>
      </c>
      <c r="H37" s="115">
        <f t="shared" si="7"/>
        <v>0</v>
      </c>
      <c r="I37" s="113">
        <f t="shared" si="7"/>
        <v>0</v>
      </c>
      <c r="J37" s="83">
        <f t="shared" si="7"/>
        <v>0</v>
      </c>
      <c r="K37" s="83">
        <f t="shared" si="7"/>
        <v>0</v>
      </c>
      <c r="L37" s="83">
        <f t="shared" si="7"/>
        <v>0</v>
      </c>
      <c r="M37" s="83">
        <f t="shared" si="7"/>
        <v>0</v>
      </c>
      <c r="N37" s="83">
        <f t="shared" si="7"/>
        <v>0</v>
      </c>
      <c r="O37" s="83">
        <f t="shared" si="7"/>
        <v>0</v>
      </c>
      <c r="P37" s="83">
        <f t="shared" si="7"/>
        <v>0</v>
      </c>
      <c r="Q37" s="83">
        <f t="shared" si="7"/>
        <v>0</v>
      </c>
      <c r="R37" s="83">
        <f t="shared" si="7"/>
        <v>0</v>
      </c>
      <c r="S37" s="115">
        <f t="shared" si="7"/>
        <v>0</v>
      </c>
      <c r="T37" s="113">
        <f t="shared" si="7"/>
        <v>0</v>
      </c>
      <c r="U37" s="83">
        <f t="shared" si="7"/>
        <v>0</v>
      </c>
      <c r="V37" s="83">
        <f t="shared" si="7"/>
        <v>0</v>
      </c>
      <c r="W37" s="83">
        <f t="shared" si="7"/>
        <v>0</v>
      </c>
      <c r="X37" s="111">
        <f t="shared" si="7"/>
        <v>0</v>
      </c>
      <c r="Y37" s="111">
        <f t="shared" si="7"/>
        <v>0</v>
      </c>
      <c r="Z37" s="395">
        <f t="shared" si="7"/>
        <v>0</v>
      </c>
      <c r="AA37" s="395">
        <f t="shared" si="7"/>
        <v>0</v>
      </c>
      <c r="AB37" s="111">
        <f t="shared" si="7"/>
        <v>0</v>
      </c>
      <c r="AC37" s="333"/>
      <c r="AD37" s="2"/>
    </row>
    <row r="38" spans="1:36" ht="2.5499999999999998" customHeight="1" x14ac:dyDescent="0.25">
      <c r="A38" s="84"/>
      <c r="B38" s="334"/>
      <c r="C38" s="335"/>
      <c r="D38" s="335"/>
      <c r="E38" s="85"/>
      <c r="F38" s="336"/>
      <c r="G38" s="335"/>
      <c r="H38" s="337"/>
      <c r="I38" s="335"/>
      <c r="J38" s="335"/>
      <c r="K38" s="335"/>
      <c r="L38" s="335"/>
      <c r="M38" s="335"/>
      <c r="N38" s="335"/>
      <c r="O38" s="335"/>
      <c r="P38" s="335"/>
      <c r="Q38" s="338"/>
      <c r="R38" s="338"/>
      <c r="S38" s="338"/>
      <c r="T38" s="338"/>
      <c r="U38" s="338"/>
      <c r="V38" s="338"/>
      <c r="W38" s="338"/>
      <c r="X38" s="338"/>
      <c r="Y38" s="338"/>
      <c r="Z38" s="338"/>
      <c r="AA38" s="338"/>
      <c r="AB38" s="338"/>
      <c r="AC38" s="339"/>
      <c r="AD38" s="2"/>
    </row>
    <row r="39" spans="1:36" ht="12.6" customHeight="1" x14ac:dyDescent="0.25">
      <c r="A39" s="86" t="s">
        <v>237</v>
      </c>
      <c r="B39" s="87"/>
      <c r="C39" s="340"/>
      <c r="D39" s="341"/>
      <c r="E39" s="112"/>
      <c r="F39" s="342"/>
      <c r="G39" s="340"/>
      <c r="H39" s="343"/>
      <c r="I39" s="344"/>
      <c r="J39" s="340"/>
      <c r="K39" s="340"/>
      <c r="L39" s="340"/>
      <c r="M39" s="340"/>
      <c r="N39" s="340"/>
      <c r="O39" s="88"/>
      <c r="P39" s="345"/>
      <c r="Q39" s="346"/>
      <c r="R39" s="346"/>
      <c r="S39" s="346"/>
      <c r="T39" s="346"/>
      <c r="U39" s="346"/>
      <c r="V39" s="346"/>
      <c r="W39" s="346"/>
      <c r="X39" s="346"/>
      <c r="Y39" s="346"/>
      <c r="Z39" s="346"/>
      <c r="AA39" s="346"/>
      <c r="AB39" s="346"/>
      <c r="AC39" s="347"/>
      <c r="AD39" s="2"/>
    </row>
    <row r="40" spans="1:36" ht="2.5499999999999998" customHeight="1" x14ac:dyDescent="0.25">
      <c r="A40" s="89"/>
      <c r="B40" s="348"/>
      <c r="C40" s="348"/>
      <c r="D40" s="348"/>
      <c r="E40" s="349"/>
      <c r="F40" s="350"/>
      <c r="G40" s="348"/>
      <c r="H40" s="351"/>
      <c r="I40" s="352"/>
      <c r="J40" s="348"/>
      <c r="K40" s="348"/>
      <c r="L40" s="348"/>
      <c r="M40" s="348"/>
      <c r="N40" s="348"/>
      <c r="O40" s="348"/>
      <c r="P40" s="348"/>
      <c r="Q40" s="348"/>
      <c r="R40" s="348"/>
      <c r="S40" s="348"/>
      <c r="T40" s="348"/>
      <c r="U40" s="348"/>
      <c r="V40" s="348"/>
      <c r="W40" s="348"/>
      <c r="X40" s="348"/>
      <c r="Y40" s="349"/>
      <c r="Z40" s="349"/>
      <c r="AA40" s="349"/>
      <c r="AB40" s="349"/>
      <c r="AC40" s="353"/>
    </row>
    <row r="41" spans="1:36" ht="12.6" customHeight="1" x14ac:dyDescent="0.25">
      <c r="A41" s="90" t="s">
        <v>238</v>
      </c>
      <c r="B41" s="346"/>
      <c r="C41" s="346"/>
      <c r="D41" s="346"/>
      <c r="E41" s="354"/>
      <c r="F41" s="346"/>
      <c r="G41" s="346"/>
      <c r="H41" s="346"/>
      <c r="I41" s="355"/>
      <c r="J41" s="346"/>
      <c r="K41" s="346"/>
      <c r="L41" s="346"/>
      <c r="M41" s="346"/>
      <c r="N41" s="346"/>
      <c r="O41" s="346"/>
      <c r="P41" s="346"/>
      <c r="Q41" s="91"/>
      <c r="R41" s="91"/>
      <c r="S41" s="91"/>
      <c r="T41" s="92"/>
      <c r="U41" s="92"/>
      <c r="V41" s="91"/>
      <c r="W41" s="91"/>
      <c r="X41" s="91"/>
      <c r="Y41" s="91"/>
      <c r="Z41" s="91"/>
      <c r="AA41" s="91"/>
      <c r="AB41" s="91"/>
      <c r="AC41" s="356"/>
    </row>
    <row r="42" spans="1:36" x14ac:dyDescent="0.25">
      <c r="A42" s="93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357"/>
      <c r="Z42" s="357"/>
      <c r="AA42" s="357"/>
      <c r="AB42" s="357"/>
      <c r="AC42" s="7"/>
    </row>
    <row r="43" spans="1:3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7"/>
      <c r="Z43" s="7"/>
      <c r="AA43" s="7"/>
      <c r="AB43" s="7"/>
      <c r="AC43" s="7"/>
    </row>
    <row r="44" spans="1:3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7"/>
      <c r="Z44" s="7"/>
      <c r="AA44" s="7"/>
      <c r="AB44" s="7"/>
      <c r="AC44" s="7"/>
      <c r="AG44" s="67" t="s">
        <v>255</v>
      </c>
    </row>
    <row r="45" spans="1:3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7"/>
      <c r="Z45" s="7"/>
      <c r="AA45" s="7"/>
      <c r="AB45" s="7"/>
      <c r="AC45" s="7"/>
      <c r="AG45" s="67" t="s">
        <v>256</v>
      </c>
    </row>
    <row r="46" spans="1:3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7"/>
      <c r="Z46" s="7"/>
      <c r="AA46" s="7"/>
      <c r="AB46" s="7"/>
      <c r="AC46" s="7"/>
    </row>
    <row r="47" spans="1:3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7"/>
      <c r="Z47" s="7"/>
      <c r="AA47" s="7"/>
      <c r="AB47" s="7"/>
      <c r="AC47" s="7"/>
    </row>
    <row r="48" spans="1:3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7"/>
      <c r="Z48" s="7"/>
      <c r="AA48" s="7"/>
      <c r="AB48" s="7"/>
      <c r="AC48" s="7"/>
    </row>
    <row r="49" spans="1:2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7"/>
      <c r="Z49" s="7"/>
      <c r="AA49" s="7"/>
      <c r="AB49" s="7"/>
      <c r="AC49" s="7"/>
    </row>
    <row r="50" spans="1:2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7"/>
      <c r="Z50" s="7"/>
      <c r="AA50" s="7"/>
      <c r="AB50" s="7"/>
      <c r="AC50" s="7"/>
    </row>
    <row r="51" spans="1:2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7"/>
      <c r="Z51" s="7"/>
      <c r="AA51" s="7"/>
      <c r="AB51" s="7"/>
      <c r="AC51" s="7"/>
    </row>
    <row r="52" spans="1:2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7"/>
      <c r="Z52" s="7"/>
      <c r="AA52" s="7"/>
      <c r="AB52" s="7"/>
      <c r="AC52" s="7"/>
    </row>
    <row r="53" spans="1:2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7"/>
      <c r="Z53" s="7"/>
      <c r="AA53" s="7"/>
      <c r="AB53" s="7"/>
      <c r="AC53" s="7"/>
    </row>
    <row r="54" spans="1:2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7"/>
      <c r="Z54" s="7"/>
      <c r="AA54" s="7"/>
      <c r="AB54" s="7"/>
      <c r="AC54" s="7"/>
    </row>
    <row r="55" spans="1:2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7"/>
      <c r="Z55" s="7"/>
      <c r="AA55" s="7"/>
      <c r="AB55" s="7"/>
      <c r="AC55" s="7"/>
    </row>
    <row r="56" spans="1:2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7"/>
      <c r="Z56" s="7"/>
      <c r="AA56" s="7"/>
      <c r="AB56" s="7"/>
      <c r="AC56" s="7"/>
    </row>
    <row r="57" spans="1:2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7"/>
      <c r="Z57" s="7"/>
      <c r="AA57" s="7"/>
      <c r="AB57" s="7"/>
      <c r="AC57" s="7"/>
    </row>
    <row r="58" spans="1:29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7"/>
      <c r="Z58" s="7"/>
      <c r="AA58" s="7"/>
      <c r="AB58" s="7"/>
      <c r="AC58" s="7"/>
    </row>
    <row r="59" spans="1:29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7"/>
      <c r="Z59" s="7"/>
      <c r="AA59" s="7"/>
      <c r="AB59" s="7"/>
      <c r="AC59" s="7"/>
    </row>
    <row r="60" spans="1:29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7"/>
      <c r="Z60" s="7"/>
      <c r="AA60" s="7"/>
      <c r="AB60" s="7"/>
      <c r="AC60" s="7"/>
    </row>
    <row r="61" spans="1:29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7"/>
      <c r="Z61" s="7"/>
      <c r="AA61" s="7"/>
      <c r="AB61" s="7"/>
      <c r="AC61" s="7"/>
    </row>
    <row r="62" spans="1:29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7"/>
      <c r="Z62" s="7"/>
      <c r="AA62" s="7"/>
      <c r="AB62" s="7"/>
      <c r="AC62" s="7"/>
    </row>
    <row r="63" spans="1:29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7"/>
      <c r="Z63" s="7"/>
      <c r="AA63" s="7"/>
      <c r="AB63" s="7"/>
      <c r="AC63" s="7"/>
    </row>
    <row r="64" spans="1:29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7"/>
      <c r="Z64" s="7"/>
      <c r="AA64" s="7"/>
      <c r="AB64" s="7"/>
      <c r="AC64" s="7"/>
    </row>
    <row r="65" spans="1:29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7"/>
      <c r="Z65" s="7"/>
      <c r="AA65" s="7"/>
      <c r="AB65" s="7"/>
      <c r="AC65" s="7"/>
    </row>
    <row r="66" spans="1:29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7"/>
      <c r="Z66" s="7"/>
      <c r="AA66" s="7"/>
      <c r="AB66" s="7"/>
      <c r="AC66" s="7"/>
    </row>
    <row r="67" spans="1:29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7"/>
      <c r="Z67" s="7"/>
      <c r="AA67" s="7"/>
      <c r="AB67" s="7"/>
      <c r="AC67" s="7"/>
    </row>
    <row r="68" spans="1:29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7"/>
      <c r="Z68" s="7"/>
      <c r="AA68" s="7"/>
      <c r="AB68" s="7"/>
      <c r="AC68" s="7"/>
    </row>
    <row r="69" spans="1:29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7"/>
      <c r="Z69" s="7"/>
      <c r="AA69" s="7"/>
      <c r="AB69" s="7"/>
      <c r="AC69" s="7"/>
    </row>
    <row r="70" spans="1:29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7"/>
      <c r="Z70" s="7"/>
      <c r="AA70" s="7"/>
      <c r="AB70" s="7"/>
      <c r="AC70" s="7"/>
    </row>
    <row r="71" spans="1:29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7"/>
      <c r="Z71" s="7"/>
      <c r="AA71" s="7"/>
      <c r="AB71" s="7"/>
      <c r="AC71" s="7"/>
    </row>
    <row r="72" spans="1:29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7"/>
      <c r="Z72" s="7"/>
      <c r="AA72" s="7"/>
      <c r="AB72" s="7"/>
      <c r="AC72" s="7"/>
    </row>
    <row r="73" spans="1:29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7"/>
      <c r="Z73" s="7"/>
      <c r="AA73" s="7"/>
      <c r="AB73" s="7"/>
      <c r="AC73" s="7"/>
    </row>
    <row r="74" spans="1:29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7"/>
      <c r="Z74" s="7"/>
      <c r="AA74" s="7"/>
      <c r="AB74" s="7"/>
      <c r="AC74" s="7"/>
    </row>
    <row r="75" spans="1:29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7"/>
      <c r="Z75" s="7"/>
      <c r="AA75" s="7"/>
      <c r="AB75" s="7"/>
      <c r="AC75" s="7"/>
    </row>
    <row r="76" spans="1:29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7"/>
      <c r="Z76" s="7"/>
      <c r="AA76" s="7"/>
      <c r="AB76" s="7"/>
      <c r="AC76" s="7"/>
    </row>
    <row r="77" spans="1:29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7"/>
      <c r="Z77" s="7"/>
      <c r="AA77" s="7"/>
      <c r="AB77" s="7"/>
      <c r="AC77" s="7"/>
    </row>
    <row r="78" spans="1:29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7"/>
      <c r="Z78" s="7"/>
      <c r="AA78" s="7"/>
      <c r="AB78" s="7"/>
      <c r="AC78" s="7"/>
    </row>
    <row r="79" spans="1:29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7"/>
      <c r="Z79" s="7"/>
      <c r="AA79" s="7"/>
      <c r="AB79" s="7"/>
      <c r="AC79" s="7"/>
    </row>
    <row r="80" spans="1:29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7"/>
      <c r="Z80" s="7"/>
      <c r="AA80" s="7"/>
      <c r="AB80" s="7"/>
      <c r="AC80" s="7"/>
    </row>
    <row r="81" spans="1:29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7"/>
      <c r="Z81" s="7"/>
      <c r="AA81" s="7"/>
      <c r="AB81" s="7"/>
      <c r="AC81" s="7"/>
    </row>
    <row r="82" spans="1:29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7"/>
      <c r="Z82" s="7"/>
      <c r="AA82" s="7"/>
      <c r="AB82" s="7"/>
      <c r="AC82" s="7"/>
    </row>
    <row r="83" spans="1:29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7"/>
      <c r="Z83" s="7"/>
      <c r="AA83" s="7"/>
      <c r="AB83" s="7"/>
      <c r="AC83" s="7"/>
    </row>
    <row r="84" spans="1:29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7"/>
      <c r="Z84" s="7"/>
      <c r="AA84" s="7"/>
      <c r="AB84" s="7"/>
      <c r="AC84" s="7"/>
    </row>
    <row r="85" spans="1:29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7"/>
      <c r="Z85" s="7"/>
      <c r="AA85" s="7"/>
      <c r="AB85" s="7"/>
      <c r="AC85" s="7"/>
    </row>
    <row r="86" spans="1:29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7"/>
      <c r="Z86" s="7"/>
      <c r="AA86" s="7"/>
      <c r="AB86" s="7"/>
      <c r="AC86" s="7"/>
    </row>
    <row r="87" spans="1:29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7"/>
      <c r="Z87" s="7"/>
      <c r="AA87" s="7"/>
      <c r="AB87" s="7"/>
      <c r="AC87" s="7"/>
    </row>
    <row r="88" spans="1:29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7"/>
      <c r="Z88" s="7"/>
      <c r="AA88" s="7"/>
      <c r="AB88" s="7"/>
      <c r="AC88" s="7"/>
    </row>
    <row r="89" spans="1:29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7"/>
      <c r="Z89" s="7"/>
      <c r="AA89" s="7"/>
      <c r="AB89" s="7"/>
      <c r="AC89" s="7"/>
    </row>
    <row r="90" spans="1:29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7"/>
      <c r="Z90" s="7"/>
      <c r="AA90" s="7"/>
      <c r="AB90" s="7"/>
      <c r="AC90" s="7"/>
    </row>
    <row r="91" spans="1:29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7"/>
      <c r="Z91" s="7"/>
      <c r="AA91" s="7"/>
      <c r="AB91" s="7"/>
      <c r="AC91" s="7"/>
    </row>
    <row r="92" spans="1:29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7"/>
      <c r="Z92" s="7"/>
      <c r="AA92" s="7"/>
      <c r="AB92" s="7"/>
      <c r="AC92" s="7"/>
    </row>
    <row r="93" spans="1:29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7"/>
      <c r="Z93" s="7"/>
      <c r="AA93" s="7"/>
      <c r="AB93" s="7"/>
      <c r="AC93" s="7"/>
    </row>
    <row r="94" spans="1:29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7"/>
      <c r="Z94" s="7"/>
      <c r="AA94" s="7"/>
      <c r="AB94" s="7"/>
      <c r="AC94" s="7"/>
    </row>
    <row r="95" spans="1:29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7"/>
      <c r="Z95" s="7"/>
      <c r="AA95" s="7"/>
      <c r="AB95" s="7"/>
      <c r="AC95" s="7"/>
    </row>
    <row r="96" spans="1:29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7"/>
      <c r="Z96" s="7"/>
      <c r="AA96" s="7"/>
      <c r="AB96" s="7"/>
      <c r="AC96" s="7"/>
    </row>
  </sheetData>
  <mergeCells count="17">
    <mergeCell ref="T3:W3"/>
    <mergeCell ref="X3:Y3"/>
    <mergeCell ref="Z3:AA3"/>
    <mergeCell ref="B3:D3"/>
    <mergeCell ref="F3:G3"/>
    <mergeCell ref="I3:K3"/>
    <mergeCell ref="L3:M3"/>
    <mergeCell ref="N3:O3"/>
    <mergeCell ref="Q3:S3"/>
    <mergeCell ref="A1:AB1"/>
    <mergeCell ref="AC1:AI1"/>
    <mergeCell ref="B2:E2"/>
    <mergeCell ref="F2:H2"/>
    <mergeCell ref="I2:M2"/>
    <mergeCell ref="N2:P2"/>
    <mergeCell ref="Q2:W2"/>
    <mergeCell ref="X2:AB2"/>
  </mergeCells>
  <phoneticPr fontId="2" type="noConversion"/>
  <pageMargins left="0.51" right="0" top="0.59" bottom="0" header="0.28000000000000003" footer="0.24000000000000002"/>
  <pageSetup paperSize="9" orientation="landscape" horizontalDpi="300" verticalDpi="300"/>
  <headerFooter alignWithMargins="0">
    <oddHeader>&amp;L&amp;K000000SC Innovative Ukraine&amp;R&amp;K000000C/L : E59_x000D_Rev.4.0(Jul-2017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G44"/>
  <sheetViews>
    <sheetView workbookViewId="0">
      <pane ySplit="4" topLeftCell="A31" activePane="bottomLeft" state="frozen"/>
      <selection pane="bottomLeft" activeCell="X42" sqref="X42"/>
    </sheetView>
  </sheetViews>
  <sheetFormatPr defaultColWidth="0" defaultRowHeight="13.2" zeroHeight="1" x14ac:dyDescent="0.25"/>
  <cols>
    <col min="1" max="1" width="5.21875" style="1" customWidth="1"/>
    <col min="2" max="2" width="6.21875" style="1" customWidth="1"/>
    <col min="3" max="3" width="4" style="1" customWidth="1"/>
    <col min="4" max="5" width="4.44140625" style="1" customWidth="1"/>
    <col min="6" max="17" width="4" style="1" customWidth="1"/>
    <col min="18" max="32" width="4.77734375" style="1" customWidth="1"/>
    <col min="33" max="33" width="1.77734375" style="1" customWidth="1"/>
    <col min="34" max="16384" width="9.21875" style="1" hidden="1"/>
  </cols>
  <sheetData>
    <row r="1" spans="1:33" x14ac:dyDescent="0.25">
      <c r="A1" s="413" t="s">
        <v>65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  <c r="Q1" s="413"/>
      <c r="R1" s="413"/>
      <c r="S1" s="413"/>
      <c r="T1" s="413"/>
      <c r="U1" s="413"/>
      <c r="V1" s="413"/>
      <c r="W1" s="413"/>
      <c r="X1" s="413"/>
      <c r="Y1" s="413"/>
      <c r="Z1" s="413"/>
      <c r="AA1" s="413"/>
      <c r="AB1" s="413"/>
      <c r="AC1" s="413"/>
      <c r="AD1" s="413"/>
      <c r="AE1" s="413"/>
      <c r="AF1" s="413"/>
    </row>
    <row r="2" spans="1:33" x14ac:dyDescent="0.25">
      <c r="A2" s="415" t="s">
        <v>68</v>
      </c>
      <c r="B2" s="417"/>
      <c r="C2" s="418"/>
      <c r="D2" s="418"/>
      <c r="E2" s="419"/>
      <c r="F2" s="412" t="s">
        <v>66</v>
      </c>
      <c r="G2" s="412"/>
      <c r="H2" s="412"/>
      <c r="I2" s="412"/>
      <c r="J2" s="412"/>
      <c r="K2" s="412"/>
      <c r="L2" s="423"/>
      <c r="M2" s="423"/>
      <c r="N2" s="423"/>
      <c r="O2" s="423"/>
      <c r="P2" s="423"/>
      <c r="Q2" s="423"/>
      <c r="R2" s="412"/>
      <c r="S2" s="412"/>
      <c r="T2" s="412"/>
      <c r="U2" s="412"/>
      <c r="V2" s="412"/>
      <c r="W2" s="412"/>
      <c r="X2" s="412"/>
      <c r="Y2" s="414" t="s">
        <v>67</v>
      </c>
      <c r="Z2" s="414"/>
      <c r="AA2" s="414"/>
      <c r="AB2" s="414"/>
      <c r="AC2" s="414"/>
      <c r="AD2" s="414"/>
      <c r="AE2" s="414"/>
      <c r="AF2" s="414"/>
      <c r="AG2" s="2"/>
    </row>
    <row r="3" spans="1:33" x14ac:dyDescent="0.25">
      <c r="A3" s="416"/>
      <c r="B3" s="420"/>
      <c r="C3" s="421"/>
      <c r="D3" s="421"/>
      <c r="E3" s="422"/>
      <c r="F3" s="412" t="s">
        <v>69</v>
      </c>
      <c r="G3" s="412"/>
      <c r="H3" s="412"/>
      <c r="I3" s="412"/>
      <c r="J3" s="412"/>
      <c r="K3" s="424"/>
      <c r="L3" s="425" t="s">
        <v>70</v>
      </c>
      <c r="M3" s="425"/>
      <c r="N3" s="425" t="s">
        <v>71</v>
      </c>
      <c r="O3" s="425"/>
      <c r="P3" s="425" t="s">
        <v>72</v>
      </c>
      <c r="Q3" s="425"/>
      <c r="R3" s="132"/>
      <c r="S3" s="412" t="s">
        <v>73</v>
      </c>
      <c r="T3" s="412"/>
      <c r="U3" s="412"/>
      <c r="V3" s="412" t="s">
        <v>74</v>
      </c>
      <c r="W3" s="412"/>
      <c r="X3" s="412"/>
      <c r="Y3" s="414"/>
      <c r="Z3" s="414"/>
      <c r="AA3" s="414"/>
      <c r="AB3" s="414"/>
      <c r="AC3" s="414"/>
      <c r="AD3" s="414"/>
      <c r="AE3" s="414"/>
      <c r="AF3" s="414"/>
      <c r="AG3" s="2"/>
    </row>
    <row r="4" spans="1:33" ht="55.05" customHeight="1" x14ac:dyDescent="0.25">
      <c r="A4" s="119"/>
      <c r="B4" s="142" t="s">
        <v>75</v>
      </c>
      <c r="C4" s="125" t="s">
        <v>76</v>
      </c>
      <c r="D4" s="126" t="s">
        <v>77</v>
      </c>
      <c r="E4" s="127" t="s">
        <v>78</v>
      </c>
      <c r="F4" s="128">
        <v>1</v>
      </c>
      <c r="G4" s="128">
        <v>2</v>
      </c>
      <c r="H4" s="128">
        <v>3</v>
      </c>
      <c r="I4" s="128">
        <v>4</v>
      </c>
      <c r="J4" s="128">
        <v>5</v>
      </c>
      <c r="K4" s="129">
        <v>6</v>
      </c>
      <c r="L4" s="325" t="s">
        <v>79</v>
      </c>
      <c r="M4" s="325" t="s">
        <v>80</v>
      </c>
      <c r="N4" s="325" t="s">
        <v>79</v>
      </c>
      <c r="O4" s="325" t="s">
        <v>80</v>
      </c>
      <c r="P4" s="325" t="s">
        <v>79</v>
      </c>
      <c r="Q4" s="325" t="s">
        <v>80</v>
      </c>
      <c r="R4" s="133" t="s">
        <v>81</v>
      </c>
      <c r="S4" s="127" t="s">
        <v>82</v>
      </c>
      <c r="T4" s="127" t="s">
        <v>83</v>
      </c>
      <c r="U4" s="127" t="s">
        <v>84</v>
      </c>
      <c r="V4" s="127" t="s">
        <v>82</v>
      </c>
      <c r="W4" s="127" t="s">
        <v>85</v>
      </c>
      <c r="X4" s="127" t="s">
        <v>86</v>
      </c>
      <c r="Y4" s="127" t="s">
        <v>87</v>
      </c>
      <c r="Z4" s="127" t="s">
        <v>88</v>
      </c>
      <c r="AA4" s="127" t="s">
        <v>89</v>
      </c>
      <c r="AB4" s="127" t="s">
        <v>90</v>
      </c>
      <c r="AC4" s="127" t="s">
        <v>91</v>
      </c>
      <c r="AD4" s="127" t="s">
        <v>92</v>
      </c>
      <c r="AE4" s="127" t="s">
        <v>93</v>
      </c>
      <c r="AF4" s="127" t="s">
        <v>94</v>
      </c>
      <c r="AG4" s="2"/>
    </row>
    <row r="5" spans="1:33" ht="25.05" customHeight="1" x14ac:dyDescent="0.25">
      <c r="A5" s="120" t="s">
        <v>95</v>
      </c>
      <c r="B5" s="121"/>
      <c r="C5" s="121"/>
      <c r="D5" s="121"/>
      <c r="E5" s="121"/>
      <c r="F5" s="121"/>
      <c r="G5" s="121"/>
      <c r="H5" s="121"/>
      <c r="I5" s="121"/>
      <c r="J5" s="121"/>
      <c r="K5" s="130"/>
      <c r="L5" s="326"/>
      <c r="M5" s="327"/>
      <c r="N5" s="326"/>
      <c r="O5" s="326"/>
      <c r="P5" s="326"/>
      <c r="Q5" s="326"/>
      <c r="R5" s="131"/>
      <c r="S5" s="121"/>
      <c r="T5" s="121"/>
      <c r="U5" s="121"/>
      <c r="V5" s="121"/>
      <c r="W5" s="121"/>
      <c r="X5" s="121"/>
      <c r="Y5" s="122"/>
      <c r="Z5" s="122"/>
      <c r="AA5" s="122"/>
      <c r="AB5" s="122"/>
      <c r="AC5" s="122"/>
      <c r="AD5" s="122"/>
      <c r="AE5" s="122"/>
      <c r="AF5" s="122"/>
      <c r="AG5" s="2"/>
    </row>
    <row r="6" spans="1:33" x14ac:dyDescent="0.25">
      <c r="A6" s="392" t="s">
        <v>200</v>
      </c>
      <c r="B6" s="134"/>
      <c r="C6" s="134"/>
      <c r="D6" s="135"/>
      <c r="E6" s="136"/>
      <c r="F6" s="136"/>
      <c r="G6" s="136"/>
      <c r="H6" s="136"/>
      <c r="I6" s="136"/>
      <c r="J6" s="136"/>
      <c r="K6" s="137"/>
      <c r="L6" s="328"/>
      <c r="M6" s="329"/>
      <c r="N6" s="328"/>
      <c r="O6" s="329"/>
      <c r="P6" s="328"/>
      <c r="Q6" s="328"/>
      <c r="R6" s="138"/>
      <c r="S6" s="136"/>
      <c r="T6" s="136"/>
      <c r="U6" s="136"/>
      <c r="V6" s="136"/>
      <c r="W6" s="136"/>
      <c r="X6" s="136"/>
      <c r="Y6" s="134"/>
      <c r="Z6" s="134"/>
      <c r="AA6" s="134"/>
      <c r="AB6" s="134"/>
      <c r="AC6" s="134"/>
      <c r="AD6" s="134"/>
      <c r="AE6" s="134"/>
      <c r="AF6" s="134"/>
      <c r="AG6" s="2"/>
    </row>
    <row r="7" spans="1:33" ht="12" customHeight="1" x14ac:dyDescent="0.25">
      <c r="A7" s="392">
        <v>2</v>
      </c>
      <c r="B7" s="134"/>
      <c r="C7" s="134"/>
      <c r="D7" s="135"/>
      <c r="E7" s="136"/>
      <c r="F7" s="136"/>
      <c r="G7" s="136"/>
      <c r="H7" s="136"/>
      <c r="I7" s="136"/>
      <c r="J7" s="136"/>
      <c r="K7" s="137"/>
      <c r="L7" s="328"/>
      <c r="M7" s="329"/>
      <c r="N7" s="328"/>
      <c r="O7" s="329"/>
      <c r="P7" s="328"/>
      <c r="Q7" s="328"/>
      <c r="R7" s="138"/>
      <c r="S7" s="136"/>
      <c r="T7" s="136"/>
      <c r="U7" s="136"/>
      <c r="V7" s="136"/>
      <c r="W7" s="136"/>
      <c r="X7" s="136"/>
      <c r="Y7" s="134"/>
      <c r="Z7" s="134"/>
      <c r="AA7" s="134"/>
      <c r="AB7" s="134"/>
      <c r="AC7" s="134"/>
      <c r="AD7" s="134"/>
      <c r="AE7" s="134"/>
      <c r="AF7" s="134"/>
      <c r="AG7" s="2"/>
    </row>
    <row r="8" spans="1:33" ht="12" customHeight="1" x14ac:dyDescent="0.25">
      <c r="A8" s="392">
        <v>3</v>
      </c>
      <c r="B8" s="134"/>
      <c r="C8" s="134"/>
      <c r="D8" s="135"/>
      <c r="E8" s="136"/>
      <c r="F8" s="136"/>
      <c r="G8" s="136"/>
      <c r="H8" s="136"/>
      <c r="I8" s="136"/>
      <c r="J8" s="136"/>
      <c r="K8" s="137"/>
      <c r="L8" s="328"/>
      <c r="M8" s="329"/>
      <c r="N8" s="328"/>
      <c r="O8" s="329"/>
      <c r="P8" s="328"/>
      <c r="Q8" s="328"/>
      <c r="R8" s="138"/>
      <c r="S8" s="136"/>
      <c r="T8" s="136"/>
      <c r="U8" s="136"/>
      <c r="V8" s="136"/>
      <c r="W8" s="136"/>
      <c r="X8" s="136"/>
      <c r="Y8" s="134"/>
      <c r="Z8" s="134"/>
      <c r="AA8" s="134"/>
      <c r="AB8" s="134"/>
      <c r="AC8" s="134"/>
      <c r="AD8" s="134"/>
      <c r="AE8" s="134"/>
      <c r="AF8" s="134"/>
      <c r="AG8" s="2"/>
    </row>
    <row r="9" spans="1:33" ht="12" customHeight="1" x14ac:dyDescent="0.25">
      <c r="A9" s="392">
        <v>4</v>
      </c>
      <c r="B9" s="134"/>
      <c r="C9" s="134"/>
      <c r="D9" s="135"/>
      <c r="E9" s="136"/>
      <c r="F9" s="136"/>
      <c r="G9" s="136"/>
      <c r="H9" s="136"/>
      <c r="I9" s="136"/>
      <c r="J9" s="136"/>
      <c r="K9" s="137"/>
      <c r="L9" s="328"/>
      <c r="M9" s="329"/>
      <c r="N9" s="328"/>
      <c r="O9" s="329"/>
      <c r="P9" s="328"/>
      <c r="Q9" s="328"/>
      <c r="R9" s="138"/>
      <c r="S9" s="136"/>
      <c r="T9" s="136"/>
      <c r="U9" s="136"/>
      <c r="V9" s="136"/>
      <c r="W9" s="136"/>
      <c r="X9" s="136"/>
      <c r="Y9" s="134"/>
      <c r="Z9" s="134"/>
      <c r="AA9" s="134"/>
      <c r="AB9" s="134"/>
      <c r="AC9" s="134"/>
      <c r="AD9" s="134"/>
      <c r="AE9" s="134"/>
      <c r="AF9" s="134"/>
      <c r="AG9" s="2"/>
    </row>
    <row r="10" spans="1:33" ht="12" customHeight="1" x14ac:dyDescent="0.25">
      <c r="A10" s="392">
        <v>5</v>
      </c>
      <c r="B10" s="134"/>
      <c r="C10" s="134"/>
      <c r="D10" s="135"/>
      <c r="E10" s="136"/>
      <c r="F10" s="136"/>
      <c r="G10" s="136"/>
      <c r="H10" s="136"/>
      <c r="I10" s="136"/>
      <c r="J10" s="136"/>
      <c r="K10" s="137"/>
      <c r="L10" s="328"/>
      <c r="M10" s="329"/>
      <c r="N10" s="328"/>
      <c r="O10" s="329"/>
      <c r="P10" s="328"/>
      <c r="Q10" s="328"/>
      <c r="R10" s="138"/>
      <c r="S10" s="136"/>
      <c r="T10" s="136"/>
      <c r="U10" s="136"/>
      <c r="V10" s="136"/>
      <c r="W10" s="136"/>
      <c r="X10" s="136"/>
      <c r="Y10" s="134"/>
      <c r="Z10" s="134"/>
      <c r="AA10" s="134"/>
      <c r="AB10" s="134"/>
      <c r="AC10" s="134"/>
      <c r="AD10" s="134"/>
      <c r="AE10" s="134"/>
      <c r="AF10" s="134"/>
      <c r="AG10" s="2"/>
    </row>
    <row r="11" spans="1:33" ht="12" customHeight="1" x14ac:dyDescent="0.25">
      <c r="A11" s="392">
        <v>6</v>
      </c>
      <c r="B11" s="134"/>
      <c r="C11" s="134"/>
      <c r="D11" s="135"/>
      <c r="E11" s="136"/>
      <c r="F11" s="136"/>
      <c r="G11" s="136"/>
      <c r="H11" s="136"/>
      <c r="I11" s="136"/>
      <c r="J11" s="136"/>
      <c r="K11" s="137"/>
      <c r="L11" s="328"/>
      <c r="M11" s="329"/>
      <c r="N11" s="328"/>
      <c r="O11" s="329"/>
      <c r="P11" s="328"/>
      <c r="Q11" s="328"/>
      <c r="R11" s="138"/>
      <c r="S11" s="136"/>
      <c r="T11" s="136"/>
      <c r="U11" s="136"/>
      <c r="V11" s="136"/>
      <c r="W11" s="136"/>
      <c r="X11" s="136"/>
      <c r="Y11" s="134"/>
      <c r="Z11" s="134"/>
      <c r="AA11" s="134"/>
      <c r="AB11" s="134"/>
      <c r="AC11" s="134"/>
      <c r="AD11" s="134"/>
      <c r="AE11" s="134"/>
      <c r="AF11" s="134"/>
      <c r="AG11" s="2"/>
    </row>
    <row r="12" spans="1:33" ht="12" customHeight="1" x14ac:dyDescent="0.25">
      <c r="A12" s="392">
        <v>7</v>
      </c>
      <c r="B12" s="134"/>
      <c r="C12" s="134"/>
      <c r="D12" s="135"/>
      <c r="E12" s="136"/>
      <c r="F12" s="136"/>
      <c r="G12" s="136"/>
      <c r="H12" s="136"/>
      <c r="I12" s="136"/>
      <c r="J12" s="136"/>
      <c r="K12" s="137"/>
      <c r="L12" s="328"/>
      <c r="M12" s="329"/>
      <c r="N12" s="328"/>
      <c r="O12" s="329"/>
      <c r="P12" s="328"/>
      <c r="Q12" s="328"/>
      <c r="R12" s="138"/>
      <c r="S12" s="136"/>
      <c r="T12" s="136"/>
      <c r="U12" s="136"/>
      <c r="V12" s="136"/>
      <c r="W12" s="136"/>
      <c r="X12" s="136"/>
      <c r="Y12" s="134"/>
      <c r="Z12" s="134"/>
      <c r="AA12" s="134"/>
      <c r="AB12" s="134"/>
      <c r="AC12" s="134"/>
      <c r="AD12" s="134"/>
      <c r="AE12" s="134"/>
      <c r="AF12" s="134"/>
      <c r="AG12" s="2"/>
    </row>
    <row r="13" spans="1:33" ht="12" customHeight="1" x14ac:dyDescent="0.25">
      <c r="A13" s="392">
        <v>8</v>
      </c>
      <c r="B13" s="134"/>
      <c r="C13" s="134"/>
      <c r="D13" s="135"/>
      <c r="E13" s="136"/>
      <c r="F13" s="136"/>
      <c r="G13" s="136"/>
      <c r="H13" s="136"/>
      <c r="I13" s="136"/>
      <c r="J13" s="136"/>
      <c r="K13" s="137"/>
      <c r="L13" s="328"/>
      <c r="M13" s="329"/>
      <c r="N13" s="328"/>
      <c r="O13" s="329"/>
      <c r="P13" s="328"/>
      <c r="Q13" s="328"/>
      <c r="R13" s="138"/>
      <c r="S13" s="136"/>
      <c r="T13" s="136"/>
      <c r="U13" s="136"/>
      <c r="V13" s="136"/>
      <c r="W13" s="136"/>
      <c r="X13" s="136"/>
      <c r="Y13" s="134"/>
      <c r="Z13" s="134"/>
      <c r="AA13" s="134"/>
      <c r="AB13" s="134"/>
      <c r="AC13" s="134"/>
      <c r="AD13" s="134"/>
      <c r="AE13" s="134"/>
      <c r="AF13" s="134"/>
      <c r="AG13" s="2"/>
    </row>
    <row r="14" spans="1:33" ht="12" customHeight="1" x14ac:dyDescent="0.25">
      <c r="A14" s="392">
        <v>9</v>
      </c>
      <c r="B14" s="134"/>
      <c r="C14" s="134"/>
      <c r="D14" s="135"/>
      <c r="E14" s="136"/>
      <c r="F14" s="136"/>
      <c r="G14" s="136"/>
      <c r="H14" s="136"/>
      <c r="I14" s="136"/>
      <c r="J14" s="136"/>
      <c r="K14" s="137"/>
      <c r="L14" s="328"/>
      <c r="M14" s="329"/>
      <c r="N14" s="328"/>
      <c r="O14" s="329"/>
      <c r="P14" s="328"/>
      <c r="Q14" s="328"/>
      <c r="R14" s="138"/>
      <c r="S14" s="136"/>
      <c r="T14" s="136"/>
      <c r="U14" s="136"/>
      <c r="V14" s="136"/>
      <c r="W14" s="136"/>
      <c r="X14" s="136"/>
      <c r="Y14" s="134"/>
      <c r="Z14" s="134"/>
      <c r="AA14" s="134"/>
      <c r="AB14" s="134"/>
      <c r="AC14" s="134"/>
      <c r="AD14" s="134"/>
      <c r="AE14" s="134"/>
      <c r="AF14" s="134"/>
      <c r="AG14" s="2"/>
    </row>
    <row r="15" spans="1:33" ht="12" customHeight="1" x14ac:dyDescent="0.25">
      <c r="A15" s="392">
        <v>10</v>
      </c>
      <c r="B15" s="134"/>
      <c r="C15" s="134"/>
      <c r="D15" s="135"/>
      <c r="E15" s="136"/>
      <c r="F15" s="136"/>
      <c r="G15" s="136"/>
      <c r="H15" s="136"/>
      <c r="I15" s="136"/>
      <c r="J15" s="136"/>
      <c r="K15" s="137"/>
      <c r="L15" s="328"/>
      <c r="M15" s="329"/>
      <c r="N15" s="328"/>
      <c r="O15" s="329"/>
      <c r="P15" s="328"/>
      <c r="Q15" s="328"/>
      <c r="R15" s="138"/>
      <c r="S15" s="136"/>
      <c r="T15" s="136"/>
      <c r="U15" s="136"/>
      <c r="V15" s="136"/>
      <c r="W15" s="136"/>
      <c r="X15" s="136"/>
      <c r="Y15" s="134"/>
      <c r="Z15" s="134"/>
      <c r="AA15" s="134"/>
      <c r="AB15" s="134"/>
      <c r="AC15" s="134"/>
      <c r="AD15" s="134"/>
      <c r="AE15" s="134"/>
      <c r="AF15" s="134"/>
      <c r="AG15" s="2"/>
    </row>
    <row r="16" spans="1:33" ht="12" customHeight="1" x14ac:dyDescent="0.25">
      <c r="A16" s="392">
        <v>11</v>
      </c>
      <c r="B16" s="134"/>
      <c r="C16" s="134"/>
      <c r="D16" s="135"/>
      <c r="E16" s="136"/>
      <c r="F16" s="136"/>
      <c r="G16" s="136"/>
      <c r="H16" s="136"/>
      <c r="I16" s="136"/>
      <c r="J16" s="136"/>
      <c r="K16" s="137"/>
      <c r="L16" s="328"/>
      <c r="M16" s="329"/>
      <c r="N16" s="328"/>
      <c r="O16" s="329"/>
      <c r="P16" s="328"/>
      <c r="Q16" s="328"/>
      <c r="R16" s="138"/>
      <c r="S16" s="136"/>
      <c r="T16" s="136"/>
      <c r="U16" s="136"/>
      <c r="V16" s="136"/>
      <c r="W16" s="136"/>
      <c r="X16" s="136"/>
      <c r="Y16" s="134"/>
      <c r="Z16" s="134"/>
      <c r="AA16" s="134"/>
      <c r="AB16" s="134"/>
      <c r="AC16" s="134"/>
      <c r="AD16" s="134"/>
      <c r="AE16" s="134"/>
      <c r="AF16" s="134"/>
      <c r="AG16" s="2"/>
    </row>
    <row r="17" spans="1:33" ht="12" customHeight="1" x14ac:dyDescent="0.25">
      <c r="A17" s="392">
        <v>12</v>
      </c>
      <c r="B17" s="134"/>
      <c r="C17" s="134"/>
      <c r="D17" s="135"/>
      <c r="E17" s="136"/>
      <c r="F17" s="136"/>
      <c r="G17" s="136"/>
      <c r="H17" s="136"/>
      <c r="I17" s="136"/>
      <c r="J17" s="136"/>
      <c r="K17" s="137"/>
      <c r="L17" s="328"/>
      <c r="M17" s="329"/>
      <c r="N17" s="328"/>
      <c r="O17" s="329"/>
      <c r="P17" s="328"/>
      <c r="Q17" s="328"/>
      <c r="R17" s="138"/>
      <c r="S17" s="136"/>
      <c r="T17" s="136"/>
      <c r="U17" s="136"/>
      <c r="V17" s="136"/>
      <c r="W17" s="136"/>
      <c r="X17" s="136"/>
      <c r="Y17" s="134"/>
      <c r="Z17" s="134"/>
      <c r="AA17" s="134"/>
      <c r="AB17" s="134"/>
      <c r="AC17" s="134"/>
      <c r="AD17" s="134"/>
      <c r="AE17" s="134"/>
      <c r="AF17" s="134"/>
      <c r="AG17" s="2"/>
    </row>
    <row r="18" spans="1:33" ht="12" customHeight="1" x14ac:dyDescent="0.25">
      <c r="A18" s="392">
        <v>13</v>
      </c>
      <c r="B18" s="134"/>
      <c r="C18" s="134"/>
      <c r="D18" s="135"/>
      <c r="E18" s="136"/>
      <c r="F18" s="136"/>
      <c r="G18" s="136"/>
      <c r="H18" s="136"/>
      <c r="I18" s="136"/>
      <c r="J18" s="136"/>
      <c r="K18" s="137"/>
      <c r="L18" s="328"/>
      <c r="M18" s="329"/>
      <c r="N18" s="328"/>
      <c r="O18" s="329"/>
      <c r="P18" s="328"/>
      <c r="Q18" s="328"/>
      <c r="R18" s="138"/>
      <c r="S18" s="136"/>
      <c r="T18" s="136"/>
      <c r="U18" s="136"/>
      <c r="V18" s="136"/>
      <c r="W18" s="136"/>
      <c r="X18" s="136"/>
      <c r="Y18" s="134"/>
      <c r="Z18" s="134"/>
      <c r="AA18" s="134"/>
      <c r="AB18" s="134"/>
      <c r="AC18" s="134"/>
      <c r="AD18" s="134"/>
      <c r="AE18" s="134"/>
      <c r="AF18" s="134"/>
      <c r="AG18" s="2"/>
    </row>
    <row r="19" spans="1:33" ht="12" customHeight="1" x14ac:dyDescent="0.25">
      <c r="A19" s="392">
        <v>14</v>
      </c>
      <c r="B19" s="134"/>
      <c r="C19" s="134"/>
      <c r="D19" s="135"/>
      <c r="E19" s="136"/>
      <c r="F19" s="136"/>
      <c r="G19" s="136"/>
      <c r="H19" s="136"/>
      <c r="I19" s="136"/>
      <c r="J19" s="136"/>
      <c r="K19" s="137"/>
      <c r="L19" s="328"/>
      <c r="M19" s="329"/>
      <c r="N19" s="328"/>
      <c r="O19" s="329"/>
      <c r="P19" s="328"/>
      <c r="Q19" s="328"/>
      <c r="R19" s="138"/>
      <c r="S19" s="136"/>
      <c r="T19" s="136"/>
      <c r="U19" s="136"/>
      <c r="V19" s="136"/>
      <c r="W19" s="136"/>
      <c r="X19" s="136"/>
      <c r="Y19" s="134"/>
      <c r="Z19" s="134"/>
      <c r="AA19" s="134"/>
      <c r="AB19" s="134"/>
      <c r="AC19" s="134"/>
      <c r="AD19" s="134"/>
      <c r="AE19" s="134"/>
      <c r="AF19" s="134"/>
      <c r="AG19" s="2"/>
    </row>
    <row r="20" spans="1:33" ht="12" customHeight="1" x14ac:dyDescent="0.25">
      <c r="A20" s="392">
        <v>15</v>
      </c>
      <c r="B20" s="134"/>
      <c r="C20" s="134"/>
      <c r="D20" s="135"/>
      <c r="E20" s="136"/>
      <c r="F20" s="136"/>
      <c r="G20" s="136"/>
      <c r="H20" s="136"/>
      <c r="I20" s="136"/>
      <c r="J20" s="136"/>
      <c r="K20" s="137"/>
      <c r="L20" s="328"/>
      <c r="M20" s="329"/>
      <c r="N20" s="328"/>
      <c r="O20" s="329"/>
      <c r="P20" s="328"/>
      <c r="Q20" s="328"/>
      <c r="R20" s="138"/>
      <c r="S20" s="136"/>
      <c r="T20" s="136"/>
      <c r="U20" s="136"/>
      <c r="V20" s="136"/>
      <c r="W20" s="136"/>
      <c r="X20" s="136"/>
      <c r="Y20" s="134"/>
      <c r="Z20" s="134"/>
      <c r="AA20" s="134"/>
      <c r="AB20" s="134"/>
      <c r="AC20" s="134"/>
      <c r="AD20" s="134"/>
      <c r="AE20" s="134"/>
      <c r="AF20" s="134"/>
      <c r="AG20" s="2"/>
    </row>
    <row r="21" spans="1:33" ht="12" customHeight="1" x14ac:dyDescent="0.25">
      <c r="A21" s="392">
        <v>16</v>
      </c>
      <c r="B21" s="134"/>
      <c r="C21" s="134"/>
      <c r="D21" s="135"/>
      <c r="E21" s="136"/>
      <c r="F21" s="136"/>
      <c r="G21" s="136"/>
      <c r="H21" s="136"/>
      <c r="I21" s="136"/>
      <c r="J21" s="136"/>
      <c r="K21" s="137"/>
      <c r="L21" s="328"/>
      <c r="M21" s="329"/>
      <c r="N21" s="328"/>
      <c r="O21" s="329"/>
      <c r="P21" s="328"/>
      <c r="Q21" s="328"/>
      <c r="R21" s="138"/>
      <c r="S21" s="136"/>
      <c r="T21" s="136"/>
      <c r="U21" s="136"/>
      <c r="V21" s="136"/>
      <c r="W21" s="136"/>
      <c r="X21" s="136"/>
      <c r="Y21" s="134"/>
      <c r="Z21" s="134"/>
      <c r="AA21" s="134"/>
      <c r="AB21" s="134"/>
      <c r="AC21" s="134"/>
      <c r="AD21" s="134"/>
      <c r="AE21" s="134"/>
      <c r="AF21" s="134"/>
      <c r="AG21" s="2"/>
    </row>
    <row r="22" spans="1:33" ht="12" customHeight="1" x14ac:dyDescent="0.25">
      <c r="A22" s="392">
        <v>17</v>
      </c>
      <c r="B22" s="134"/>
      <c r="C22" s="134"/>
      <c r="D22" s="135"/>
      <c r="E22" s="136"/>
      <c r="F22" s="136"/>
      <c r="G22" s="136"/>
      <c r="H22" s="136"/>
      <c r="I22" s="136"/>
      <c r="J22" s="136"/>
      <c r="K22" s="137"/>
      <c r="L22" s="328"/>
      <c r="M22" s="329"/>
      <c r="N22" s="328"/>
      <c r="O22" s="329"/>
      <c r="P22" s="328"/>
      <c r="Q22" s="328"/>
      <c r="R22" s="138"/>
      <c r="S22" s="136"/>
      <c r="T22" s="136"/>
      <c r="U22" s="136"/>
      <c r="V22" s="136"/>
      <c r="W22" s="136"/>
      <c r="X22" s="136"/>
      <c r="Y22" s="134"/>
      <c r="Z22" s="134"/>
      <c r="AA22" s="134"/>
      <c r="AB22" s="134"/>
      <c r="AC22" s="134"/>
      <c r="AD22" s="134"/>
      <c r="AE22" s="134"/>
      <c r="AF22" s="134"/>
      <c r="AG22" s="2"/>
    </row>
    <row r="23" spans="1:33" ht="12" customHeight="1" x14ac:dyDescent="0.25">
      <c r="A23" s="392">
        <v>18</v>
      </c>
      <c r="B23" s="134"/>
      <c r="C23" s="134"/>
      <c r="D23" s="135"/>
      <c r="E23" s="136"/>
      <c r="F23" s="136"/>
      <c r="G23" s="136"/>
      <c r="H23" s="136"/>
      <c r="I23" s="136"/>
      <c r="J23" s="136"/>
      <c r="K23" s="137"/>
      <c r="L23" s="328"/>
      <c r="M23" s="329"/>
      <c r="N23" s="328"/>
      <c r="O23" s="329"/>
      <c r="P23" s="328"/>
      <c r="Q23" s="328"/>
      <c r="R23" s="138"/>
      <c r="S23" s="136"/>
      <c r="T23" s="136"/>
      <c r="U23" s="136"/>
      <c r="V23" s="136"/>
      <c r="W23" s="136"/>
      <c r="X23" s="136"/>
      <c r="Y23" s="134"/>
      <c r="Z23" s="134"/>
      <c r="AA23" s="134"/>
      <c r="AB23" s="134"/>
      <c r="AC23" s="134"/>
      <c r="AD23" s="134"/>
      <c r="AE23" s="134"/>
      <c r="AF23" s="134"/>
      <c r="AG23" s="2"/>
    </row>
    <row r="24" spans="1:33" ht="12" customHeight="1" x14ac:dyDescent="0.25">
      <c r="A24" s="392">
        <v>19</v>
      </c>
      <c r="B24" s="134"/>
      <c r="C24" s="134"/>
      <c r="D24" s="135"/>
      <c r="E24" s="136"/>
      <c r="F24" s="136"/>
      <c r="G24" s="136"/>
      <c r="H24" s="136"/>
      <c r="I24" s="136"/>
      <c r="J24" s="136"/>
      <c r="K24" s="137"/>
      <c r="L24" s="328"/>
      <c r="M24" s="329"/>
      <c r="N24" s="328"/>
      <c r="O24" s="329"/>
      <c r="P24" s="328"/>
      <c r="Q24" s="328"/>
      <c r="R24" s="138"/>
      <c r="S24" s="136"/>
      <c r="T24" s="136"/>
      <c r="U24" s="136"/>
      <c r="V24" s="136"/>
      <c r="W24" s="136"/>
      <c r="X24" s="136"/>
      <c r="Y24" s="134"/>
      <c r="Z24" s="134"/>
      <c r="AA24" s="134"/>
      <c r="AB24" s="134"/>
      <c r="AC24" s="134"/>
      <c r="AD24" s="134"/>
      <c r="AE24" s="134"/>
      <c r="AF24" s="134"/>
      <c r="AG24" s="2"/>
    </row>
    <row r="25" spans="1:33" ht="12" customHeight="1" x14ac:dyDescent="0.25">
      <c r="A25" s="392">
        <v>20</v>
      </c>
      <c r="B25" s="134"/>
      <c r="C25" s="134"/>
      <c r="D25" s="135"/>
      <c r="E25" s="136"/>
      <c r="F25" s="136"/>
      <c r="G25" s="136"/>
      <c r="H25" s="136"/>
      <c r="I25" s="136"/>
      <c r="J25" s="136"/>
      <c r="K25" s="137"/>
      <c r="L25" s="328"/>
      <c r="M25" s="329"/>
      <c r="N25" s="328"/>
      <c r="O25" s="329"/>
      <c r="P25" s="328"/>
      <c r="Q25" s="328"/>
      <c r="R25" s="138"/>
      <c r="S25" s="136"/>
      <c r="T25" s="136"/>
      <c r="U25" s="136"/>
      <c r="V25" s="136"/>
      <c r="W25" s="136"/>
      <c r="X25" s="136"/>
      <c r="Y25" s="134"/>
      <c r="Z25" s="134"/>
      <c r="AA25" s="134"/>
      <c r="AB25" s="134"/>
      <c r="AC25" s="134"/>
      <c r="AD25" s="134"/>
      <c r="AE25" s="134"/>
      <c r="AF25" s="134"/>
      <c r="AG25" s="2"/>
    </row>
    <row r="26" spans="1:33" ht="12" customHeight="1" x14ac:dyDescent="0.25">
      <c r="A26" s="392">
        <v>21</v>
      </c>
      <c r="B26" s="134"/>
      <c r="C26" s="134"/>
      <c r="D26" s="135"/>
      <c r="E26" s="136"/>
      <c r="F26" s="136"/>
      <c r="G26" s="136"/>
      <c r="H26" s="136"/>
      <c r="I26" s="136"/>
      <c r="J26" s="136"/>
      <c r="K26" s="137"/>
      <c r="L26" s="328"/>
      <c r="M26" s="329"/>
      <c r="N26" s="328"/>
      <c r="O26" s="329"/>
      <c r="P26" s="328"/>
      <c r="Q26" s="328"/>
      <c r="R26" s="138"/>
      <c r="S26" s="136"/>
      <c r="T26" s="136"/>
      <c r="U26" s="136"/>
      <c r="V26" s="136"/>
      <c r="W26" s="136"/>
      <c r="X26" s="136"/>
      <c r="Y26" s="134"/>
      <c r="Z26" s="134"/>
      <c r="AA26" s="134"/>
      <c r="AB26" s="134"/>
      <c r="AC26" s="134"/>
      <c r="AD26" s="134"/>
      <c r="AE26" s="134"/>
      <c r="AF26" s="134"/>
      <c r="AG26" s="2"/>
    </row>
    <row r="27" spans="1:33" ht="12" customHeight="1" x14ac:dyDescent="0.25">
      <c r="A27" s="392">
        <v>22</v>
      </c>
      <c r="B27" s="134"/>
      <c r="C27" s="134"/>
      <c r="D27" s="135"/>
      <c r="E27" s="136"/>
      <c r="F27" s="136"/>
      <c r="G27" s="136"/>
      <c r="H27" s="136"/>
      <c r="I27" s="136"/>
      <c r="J27" s="136"/>
      <c r="K27" s="137"/>
      <c r="L27" s="328"/>
      <c r="M27" s="329"/>
      <c r="N27" s="328"/>
      <c r="O27" s="329"/>
      <c r="P27" s="328"/>
      <c r="Q27" s="328"/>
      <c r="R27" s="138"/>
      <c r="S27" s="136"/>
      <c r="T27" s="136"/>
      <c r="U27" s="136"/>
      <c r="V27" s="136"/>
      <c r="W27" s="136"/>
      <c r="X27" s="136"/>
      <c r="Y27" s="134"/>
      <c r="Z27" s="134"/>
      <c r="AA27" s="134"/>
      <c r="AB27" s="134"/>
      <c r="AC27" s="134"/>
      <c r="AD27" s="134"/>
      <c r="AE27" s="134"/>
      <c r="AF27" s="134"/>
      <c r="AG27" s="2"/>
    </row>
    <row r="28" spans="1:33" ht="12" customHeight="1" x14ac:dyDescent="0.25">
      <c r="A28" s="392">
        <v>23</v>
      </c>
      <c r="B28" s="134"/>
      <c r="C28" s="134"/>
      <c r="D28" s="135"/>
      <c r="E28" s="136"/>
      <c r="F28" s="136"/>
      <c r="G28" s="136"/>
      <c r="H28" s="136"/>
      <c r="I28" s="136"/>
      <c r="J28" s="136"/>
      <c r="K28" s="137"/>
      <c r="L28" s="328"/>
      <c r="M28" s="329"/>
      <c r="N28" s="328"/>
      <c r="O28" s="329"/>
      <c r="P28" s="328"/>
      <c r="Q28" s="328"/>
      <c r="R28" s="138"/>
      <c r="S28" s="136"/>
      <c r="T28" s="136"/>
      <c r="U28" s="136"/>
      <c r="V28" s="136"/>
      <c r="W28" s="136"/>
      <c r="X28" s="136"/>
      <c r="Y28" s="134"/>
      <c r="Z28" s="134"/>
      <c r="AA28" s="134"/>
      <c r="AB28" s="134"/>
      <c r="AC28" s="134"/>
      <c r="AD28" s="134"/>
      <c r="AE28" s="134"/>
      <c r="AF28" s="134"/>
      <c r="AG28" s="2"/>
    </row>
    <row r="29" spans="1:33" ht="12" customHeight="1" x14ac:dyDescent="0.25">
      <c r="A29" s="392">
        <v>24</v>
      </c>
      <c r="B29" s="134"/>
      <c r="C29" s="134"/>
      <c r="D29" s="135"/>
      <c r="E29" s="136"/>
      <c r="F29" s="136"/>
      <c r="G29" s="136"/>
      <c r="H29" s="136"/>
      <c r="I29" s="136"/>
      <c r="J29" s="136"/>
      <c r="K29" s="137"/>
      <c r="L29" s="328"/>
      <c r="M29" s="329"/>
      <c r="N29" s="328"/>
      <c r="O29" s="329"/>
      <c r="P29" s="328"/>
      <c r="Q29" s="328"/>
      <c r="R29" s="138"/>
      <c r="S29" s="136"/>
      <c r="T29" s="136"/>
      <c r="U29" s="136"/>
      <c r="V29" s="136"/>
      <c r="W29" s="136"/>
      <c r="X29" s="136"/>
      <c r="Y29" s="134"/>
      <c r="Z29" s="134"/>
      <c r="AA29" s="134"/>
      <c r="AB29" s="134"/>
      <c r="AC29" s="134"/>
      <c r="AD29" s="134"/>
      <c r="AE29" s="134"/>
      <c r="AF29" s="134"/>
      <c r="AG29" s="2"/>
    </row>
    <row r="30" spans="1:33" ht="12" customHeight="1" x14ac:dyDescent="0.25">
      <c r="A30" s="392">
        <v>25</v>
      </c>
      <c r="B30" s="134"/>
      <c r="C30" s="134"/>
      <c r="D30" s="135"/>
      <c r="E30" s="136"/>
      <c r="F30" s="136"/>
      <c r="G30" s="136"/>
      <c r="H30" s="136"/>
      <c r="I30" s="136"/>
      <c r="J30" s="136"/>
      <c r="K30" s="137"/>
      <c r="L30" s="328"/>
      <c r="M30" s="329"/>
      <c r="N30" s="328"/>
      <c r="O30" s="329"/>
      <c r="P30" s="328"/>
      <c r="Q30" s="328"/>
      <c r="R30" s="138"/>
      <c r="S30" s="136"/>
      <c r="T30" s="136"/>
      <c r="U30" s="136"/>
      <c r="V30" s="136"/>
      <c r="W30" s="136"/>
      <c r="X30" s="136"/>
      <c r="Y30" s="134"/>
      <c r="Z30" s="134"/>
      <c r="AA30" s="134"/>
      <c r="AB30" s="134"/>
      <c r="AC30" s="134"/>
      <c r="AD30" s="134"/>
      <c r="AE30" s="134"/>
      <c r="AF30" s="134"/>
      <c r="AG30" s="2"/>
    </row>
    <row r="31" spans="1:33" ht="12" customHeight="1" x14ac:dyDescent="0.25">
      <c r="A31" s="392">
        <v>26</v>
      </c>
      <c r="B31" s="134"/>
      <c r="C31" s="134"/>
      <c r="D31" s="135"/>
      <c r="E31" s="136"/>
      <c r="F31" s="136"/>
      <c r="G31" s="136"/>
      <c r="H31" s="136"/>
      <c r="I31" s="136"/>
      <c r="J31" s="136"/>
      <c r="K31" s="137"/>
      <c r="L31" s="328"/>
      <c r="M31" s="329"/>
      <c r="N31" s="328"/>
      <c r="O31" s="329"/>
      <c r="P31" s="328"/>
      <c r="Q31" s="328"/>
      <c r="R31" s="138"/>
      <c r="S31" s="136"/>
      <c r="T31" s="136"/>
      <c r="U31" s="136"/>
      <c r="V31" s="136"/>
      <c r="W31" s="136"/>
      <c r="X31" s="136"/>
      <c r="Y31" s="134"/>
      <c r="Z31" s="134"/>
      <c r="AA31" s="134"/>
      <c r="AB31" s="134"/>
      <c r="AC31" s="134"/>
      <c r="AD31" s="134"/>
      <c r="AE31" s="134"/>
      <c r="AF31" s="134"/>
      <c r="AG31" s="2"/>
    </row>
    <row r="32" spans="1:33" ht="12" customHeight="1" x14ac:dyDescent="0.25">
      <c r="A32" s="392">
        <v>27</v>
      </c>
      <c r="B32" s="134"/>
      <c r="C32" s="134"/>
      <c r="D32" s="135"/>
      <c r="E32" s="136"/>
      <c r="F32" s="136"/>
      <c r="G32" s="136"/>
      <c r="H32" s="136"/>
      <c r="I32" s="136"/>
      <c r="J32" s="136"/>
      <c r="K32" s="137"/>
      <c r="L32" s="328"/>
      <c r="M32" s="329"/>
      <c r="N32" s="328"/>
      <c r="O32" s="329"/>
      <c r="P32" s="328"/>
      <c r="Q32" s="328"/>
      <c r="R32" s="138"/>
      <c r="S32" s="136"/>
      <c r="T32" s="136"/>
      <c r="U32" s="136"/>
      <c r="V32" s="136"/>
      <c r="W32" s="136"/>
      <c r="X32" s="136"/>
      <c r="Y32" s="134"/>
      <c r="Z32" s="134"/>
      <c r="AA32" s="134"/>
      <c r="AB32" s="134"/>
      <c r="AC32" s="134"/>
      <c r="AD32" s="134"/>
      <c r="AE32" s="134"/>
      <c r="AF32" s="134"/>
      <c r="AG32" s="2"/>
    </row>
    <row r="33" spans="1:33" ht="12" customHeight="1" x14ac:dyDescent="0.25">
      <c r="A33" s="392">
        <v>28</v>
      </c>
      <c r="B33" s="134"/>
      <c r="C33" s="134"/>
      <c r="D33" s="135"/>
      <c r="E33" s="136"/>
      <c r="F33" s="136"/>
      <c r="G33" s="136"/>
      <c r="H33" s="136"/>
      <c r="I33" s="136"/>
      <c r="J33" s="136"/>
      <c r="K33" s="137"/>
      <c r="L33" s="328"/>
      <c r="M33" s="329"/>
      <c r="N33" s="328"/>
      <c r="O33" s="329"/>
      <c r="P33" s="328"/>
      <c r="Q33" s="328"/>
      <c r="R33" s="138"/>
      <c r="S33" s="136"/>
      <c r="T33" s="136"/>
      <c r="U33" s="136"/>
      <c r="V33" s="136"/>
      <c r="W33" s="136"/>
      <c r="X33" s="136"/>
      <c r="Y33" s="134"/>
      <c r="Z33" s="134"/>
      <c r="AA33" s="134"/>
      <c r="AB33" s="134"/>
      <c r="AC33" s="134"/>
      <c r="AD33" s="134"/>
      <c r="AE33" s="134"/>
      <c r="AF33" s="134"/>
      <c r="AG33" s="2"/>
    </row>
    <row r="34" spans="1:33" ht="12" customHeight="1" x14ac:dyDescent="0.25">
      <c r="A34" s="392">
        <v>29</v>
      </c>
      <c r="B34" s="134"/>
      <c r="C34" s="134"/>
      <c r="D34" s="135"/>
      <c r="E34" s="136"/>
      <c r="F34" s="136"/>
      <c r="G34" s="136"/>
      <c r="H34" s="136"/>
      <c r="I34" s="136"/>
      <c r="J34" s="136"/>
      <c r="K34" s="137"/>
      <c r="L34" s="328"/>
      <c r="M34" s="329"/>
      <c r="N34" s="328"/>
      <c r="O34" s="329"/>
      <c r="P34" s="328"/>
      <c r="Q34" s="328"/>
      <c r="R34" s="138"/>
      <c r="S34" s="136"/>
      <c r="T34" s="136"/>
      <c r="U34" s="136"/>
      <c r="V34" s="136"/>
      <c r="W34" s="136"/>
      <c r="X34" s="136"/>
      <c r="Y34" s="134"/>
      <c r="Z34" s="134"/>
      <c r="AA34" s="134"/>
      <c r="AB34" s="134"/>
      <c r="AC34" s="134"/>
      <c r="AD34" s="134"/>
      <c r="AE34" s="134"/>
      <c r="AF34" s="134"/>
      <c r="AG34" s="2"/>
    </row>
    <row r="35" spans="1:33" ht="12" customHeight="1" x14ac:dyDescent="0.25">
      <c r="A35" s="392">
        <v>30</v>
      </c>
      <c r="B35" s="134"/>
      <c r="C35" s="134"/>
      <c r="D35" s="135"/>
      <c r="E35" s="136"/>
      <c r="F35" s="136"/>
      <c r="G35" s="136"/>
      <c r="H35" s="136"/>
      <c r="I35" s="136"/>
      <c r="J35" s="136"/>
      <c r="K35" s="137"/>
      <c r="L35" s="328"/>
      <c r="M35" s="329"/>
      <c r="N35" s="328"/>
      <c r="O35" s="329"/>
      <c r="P35" s="328"/>
      <c r="Q35" s="328"/>
      <c r="R35" s="138"/>
      <c r="S35" s="136"/>
      <c r="T35" s="136"/>
      <c r="U35" s="136"/>
      <c r="V35" s="136"/>
      <c r="W35" s="136"/>
      <c r="X35" s="136"/>
      <c r="Y35" s="134"/>
      <c r="Z35" s="134"/>
      <c r="AA35" s="134"/>
      <c r="AB35" s="134"/>
      <c r="AC35" s="134"/>
      <c r="AD35" s="134"/>
      <c r="AE35" s="134"/>
      <c r="AF35" s="134"/>
      <c r="AG35" s="2"/>
    </row>
    <row r="36" spans="1:33" ht="12" customHeight="1" x14ac:dyDescent="0.25">
      <c r="A36" s="392">
        <v>31</v>
      </c>
      <c r="B36" s="134"/>
      <c r="C36" s="134"/>
      <c r="D36" s="135"/>
      <c r="E36" s="136"/>
      <c r="F36" s="136"/>
      <c r="G36" s="136"/>
      <c r="H36" s="136"/>
      <c r="I36" s="136"/>
      <c r="J36" s="136"/>
      <c r="K36" s="137"/>
      <c r="L36" s="328"/>
      <c r="M36" s="329"/>
      <c r="N36" s="328"/>
      <c r="O36" s="329"/>
      <c r="P36" s="328"/>
      <c r="Q36" s="328"/>
      <c r="R36" s="138"/>
      <c r="S36" s="136"/>
      <c r="T36" s="136"/>
      <c r="U36" s="136"/>
      <c r="V36" s="136"/>
      <c r="W36" s="136"/>
      <c r="X36" s="136"/>
      <c r="Y36" s="134"/>
      <c r="Z36" s="134"/>
      <c r="AA36" s="134"/>
      <c r="AB36" s="134"/>
      <c r="AC36" s="134"/>
      <c r="AD36" s="134"/>
      <c r="AE36" s="134"/>
      <c r="AF36" s="134"/>
      <c r="AG36" s="2"/>
    </row>
    <row r="37" spans="1:33" ht="12" customHeight="1" x14ac:dyDescent="0.25">
      <c r="A37" s="123"/>
      <c r="B37" s="134"/>
      <c r="C37" s="134"/>
      <c r="D37" s="135"/>
      <c r="E37" s="136"/>
      <c r="F37" s="136"/>
      <c r="G37" s="136"/>
      <c r="H37" s="136"/>
      <c r="I37" s="136"/>
      <c r="J37" s="136"/>
      <c r="K37" s="137"/>
      <c r="L37" s="328"/>
      <c r="M37" s="329"/>
      <c r="N37" s="328"/>
      <c r="O37" s="329"/>
      <c r="P37" s="328"/>
      <c r="Q37" s="328"/>
      <c r="R37" s="138"/>
      <c r="S37" s="136"/>
      <c r="T37" s="136"/>
      <c r="U37" s="136"/>
      <c r="V37" s="136"/>
      <c r="W37" s="136"/>
      <c r="X37" s="136"/>
      <c r="Y37" s="134"/>
      <c r="Z37" s="134"/>
      <c r="AA37" s="134"/>
      <c r="AB37" s="134"/>
      <c r="AC37" s="134"/>
      <c r="AD37" s="134"/>
      <c r="AE37" s="134"/>
      <c r="AF37" s="134"/>
      <c r="AG37" s="2"/>
    </row>
    <row r="38" spans="1:33" ht="12" customHeight="1" x14ac:dyDescent="0.25">
      <c r="A38" s="123"/>
      <c r="B38" s="134"/>
      <c r="C38" s="134"/>
      <c r="D38" s="135"/>
      <c r="E38" s="136"/>
      <c r="F38" s="136"/>
      <c r="G38" s="136"/>
      <c r="H38" s="136"/>
      <c r="I38" s="136"/>
      <c r="J38" s="136"/>
      <c r="K38" s="137"/>
      <c r="L38" s="328"/>
      <c r="M38" s="329"/>
      <c r="N38" s="328"/>
      <c r="O38" s="328"/>
      <c r="P38" s="328"/>
      <c r="Q38" s="328"/>
      <c r="R38" s="138"/>
      <c r="S38" s="136"/>
      <c r="T38" s="136"/>
      <c r="U38" s="136"/>
      <c r="V38" s="136"/>
      <c r="W38" s="136"/>
      <c r="X38" s="136"/>
      <c r="Y38" s="134"/>
      <c r="Z38" s="134"/>
      <c r="AA38" s="134"/>
      <c r="AB38" s="134"/>
      <c r="AC38" s="134"/>
      <c r="AD38" s="134"/>
      <c r="AE38" s="134"/>
      <c r="AF38" s="134"/>
      <c r="AG38" s="2"/>
    </row>
    <row r="39" spans="1:33" x14ac:dyDescent="0.25">
      <c r="A39" s="123"/>
      <c r="B39" s="134"/>
      <c r="C39" s="134"/>
      <c r="D39" s="135"/>
      <c r="E39" s="136"/>
      <c r="F39" s="136"/>
      <c r="G39" s="136"/>
      <c r="H39" s="136"/>
      <c r="I39" s="136"/>
      <c r="J39" s="136"/>
      <c r="K39" s="137"/>
      <c r="L39" s="328"/>
      <c r="M39" s="328"/>
      <c r="N39" s="328"/>
      <c r="O39" s="328"/>
      <c r="P39" s="328"/>
      <c r="Q39" s="328"/>
      <c r="R39" s="138"/>
      <c r="S39" s="136"/>
      <c r="T39" s="136"/>
      <c r="U39" s="136"/>
      <c r="V39" s="136"/>
      <c r="W39" s="136"/>
      <c r="X39" s="136"/>
      <c r="Y39" s="134"/>
      <c r="Z39" s="134"/>
      <c r="AA39" s="134"/>
      <c r="AB39" s="134"/>
      <c r="AC39" s="134"/>
      <c r="AD39" s="134"/>
      <c r="AE39" s="134"/>
      <c r="AF39" s="134"/>
      <c r="AG39" s="2"/>
    </row>
    <row r="40" spans="1:33" x14ac:dyDescent="0.25">
      <c r="A40" s="124"/>
      <c r="B40" s="139"/>
      <c r="C40" s="139"/>
      <c r="D40" s="139"/>
      <c r="E40" s="139"/>
      <c r="F40" s="139"/>
      <c r="G40" s="139"/>
      <c r="H40" s="139"/>
      <c r="I40" s="139"/>
      <c r="J40" s="139"/>
      <c r="K40" s="140"/>
      <c r="L40" s="330"/>
      <c r="M40" s="330"/>
      <c r="N40" s="330"/>
      <c r="O40" s="330"/>
      <c r="P40" s="330"/>
      <c r="Q40" s="330"/>
      <c r="R40" s="141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2"/>
    </row>
    <row r="41" spans="1:33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117"/>
      <c r="M41" s="118"/>
      <c r="N41" s="6"/>
      <c r="O41" s="6"/>
      <c r="P41" s="6"/>
      <c r="Q41" s="117"/>
      <c r="R41" s="118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3" x14ac:dyDescent="0.25">
      <c r="AD42" s="67" t="s">
        <v>255</v>
      </c>
    </row>
    <row r="43" spans="1:33" x14ac:dyDescent="0.25">
      <c r="AD43" s="67" t="s">
        <v>256</v>
      </c>
    </row>
    <row r="44" spans="1:33" x14ac:dyDescent="0.25"/>
  </sheetData>
  <mergeCells count="11">
    <mergeCell ref="S3:U3"/>
    <mergeCell ref="V3:X3"/>
    <mergeCell ref="A1:AF1"/>
    <mergeCell ref="Y2:AF3"/>
    <mergeCell ref="A2:A3"/>
    <mergeCell ref="B2:E3"/>
    <mergeCell ref="F2:X2"/>
    <mergeCell ref="F3:K3"/>
    <mergeCell ref="L3:M3"/>
    <mergeCell ref="N3:O3"/>
    <mergeCell ref="P3:Q3"/>
  </mergeCells>
  <phoneticPr fontId="11" type="noConversion"/>
  <printOptions horizontalCentered="1"/>
  <pageMargins left="0.24000000000000002" right="0.2" top="0.59" bottom="0.24000000000000002" header="0" footer="0"/>
  <pageSetup paperSize="9" scale="91" orientation="landscape" horizontalDpi="300" verticalDpi="300"/>
  <headerFooter alignWithMargins="0">
    <oddHeader>&amp;L&amp;K000000SC Innovative Ukraine&amp;R&amp;K000000C/L : E59_x000D_Rev.40(Jul-2017)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J42"/>
  <sheetViews>
    <sheetView topLeftCell="C1" zoomScale="115" zoomScaleNormal="115" zoomScalePageLayoutView="115" workbookViewId="0">
      <pane ySplit="5" topLeftCell="A31" activePane="bottomLeft" state="frozen"/>
      <selection pane="bottomLeft" activeCell="AC39" sqref="AC39"/>
    </sheetView>
  </sheetViews>
  <sheetFormatPr defaultColWidth="0" defaultRowHeight="13.2" zeroHeight="1" x14ac:dyDescent="0.25"/>
  <cols>
    <col min="1" max="2" width="5.21875" style="1" customWidth="1"/>
    <col min="3" max="8" width="4.21875" style="1" customWidth="1"/>
    <col min="9" max="22" width="4" style="1" customWidth="1"/>
    <col min="23" max="23" width="4.77734375" style="1" customWidth="1"/>
    <col min="24" max="29" width="4" style="1" customWidth="1"/>
    <col min="30" max="30" width="5.21875" style="1" customWidth="1"/>
    <col min="31" max="31" width="4.21875" style="1" customWidth="1"/>
    <col min="32" max="34" width="4" style="148" customWidth="1"/>
    <col min="35" max="35" width="6" style="149" customWidth="1"/>
    <col min="36" max="36" width="1.77734375" style="1" customWidth="1"/>
    <col min="37" max="16384" width="9.21875" style="1" hidden="1"/>
  </cols>
  <sheetData>
    <row r="1" spans="1:36" x14ac:dyDescent="0.25">
      <c r="A1" s="308"/>
      <c r="B1" s="413" t="s">
        <v>96</v>
      </c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  <c r="Q1" s="413"/>
      <c r="R1" s="413"/>
      <c r="S1" s="413"/>
      <c r="T1" s="413"/>
      <c r="U1" s="413"/>
      <c r="V1" s="413"/>
      <c r="W1" s="413"/>
      <c r="X1" s="413"/>
      <c r="Y1" s="413" t="s">
        <v>97</v>
      </c>
      <c r="Z1" s="413"/>
      <c r="AA1" s="413"/>
      <c r="AB1" s="413"/>
      <c r="AC1" s="413"/>
      <c r="AD1" s="413"/>
      <c r="AE1" s="413"/>
      <c r="AF1" s="413"/>
      <c r="AG1" s="413"/>
      <c r="AH1" s="413"/>
      <c r="AI1" s="413"/>
    </row>
    <row r="2" spans="1:36" x14ac:dyDescent="0.25">
      <c r="A2"/>
      <c r="B2" s="412"/>
      <c r="C2" s="412"/>
      <c r="D2" s="414" t="s">
        <v>98</v>
      </c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  <c r="Q2" s="414"/>
      <c r="R2" s="414" t="s">
        <v>99</v>
      </c>
      <c r="S2" s="414"/>
      <c r="T2" s="414"/>
      <c r="U2" s="414"/>
      <c r="V2" s="414"/>
      <c r="W2" s="414"/>
      <c r="X2" s="414"/>
      <c r="Y2" s="430" t="s">
        <v>0</v>
      </c>
      <c r="Z2" s="430"/>
      <c r="AA2" s="430" t="s">
        <v>100</v>
      </c>
      <c r="AB2" s="430"/>
      <c r="AC2" s="429" t="s">
        <v>118</v>
      </c>
      <c r="AD2" s="432" t="s">
        <v>195</v>
      </c>
      <c r="AE2" s="436" t="s">
        <v>120</v>
      </c>
      <c r="AF2" s="435" t="s">
        <v>121</v>
      </c>
      <c r="AG2" s="435" t="s">
        <v>125</v>
      </c>
      <c r="AH2" s="434" t="s">
        <v>126</v>
      </c>
      <c r="AI2" s="433"/>
      <c r="AJ2" s="2"/>
    </row>
    <row r="3" spans="1:36" x14ac:dyDescent="0.25">
      <c r="A3"/>
      <c r="B3" s="412"/>
      <c r="C3" s="412"/>
      <c r="D3" s="427" t="s">
        <v>196</v>
      </c>
      <c r="E3" s="427"/>
      <c r="F3" s="427" t="s">
        <v>197</v>
      </c>
      <c r="G3" s="427"/>
      <c r="H3" s="162" t="s">
        <v>101</v>
      </c>
      <c r="I3" s="162"/>
      <c r="J3" s="162"/>
      <c r="K3" s="162"/>
      <c r="L3" s="162" t="s">
        <v>102</v>
      </c>
      <c r="M3" s="162"/>
      <c r="N3" s="163" t="s">
        <v>103</v>
      </c>
      <c r="O3" s="162"/>
      <c r="P3" s="162"/>
      <c r="Q3" s="162"/>
      <c r="R3" s="164" t="s">
        <v>104</v>
      </c>
      <c r="S3" s="162"/>
      <c r="T3" s="162"/>
      <c r="U3" s="162"/>
      <c r="V3" s="165" t="s">
        <v>105</v>
      </c>
      <c r="W3" s="412" t="s">
        <v>102</v>
      </c>
      <c r="X3" s="412"/>
      <c r="Y3" s="429" t="s">
        <v>115</v>
      </c>
      <c r="Z3" s="429" t="s">
        <v>116</v>
      </c>
      <c r="AA3" s="430" t="s">
        <v>117</v>
      </c>
      <c r="AB3" s="430"/>
      <c r="AC3" s="429"/>
      <c r="AD3" s="432"/>
      <c r="AE3" s="436"/>
      <c r="AF3" s="435"/>
      <c r="AG3" s="435"/>
      <c r="AH3" s="434"/>
      <c r="AI3" s="433"/>
      <c r="AJ3" s="2"/>
    </row>
    <row r="4" spans="1:36" ht="30" customHeight="1" x14ac:dyDescent="0.25">
      <c r="A4"/>
      <c r="B4" s="426" t="s">
        <v>106</v>
      </c>
      <c r="C4" s="426"/>
      <c r="D4" s="426" t="s">
        <v>198</v>
      </c>
      <c r="E4" s="426"/>
      <c r="F4" s="426" t="s">
        <v>198</v>
      </c>
      <c r="G4" s="426"/>
      <c r="H4" s="414" t="s">
        <v>107</v>
      </c>
      <c r="I4" s="414"/>
      <c r="J4" s="414" t="s">
        <v>108</v>
      </c>
      <c r="K4" s="414"/>
      <c r="L4" s="428" t="s">
        <v>109</v>
      </c>
      <c r="M4" s="428"/>
      <c r="N4" s="414" t="s">
        <v>110</v>
      </c>
      <c r="O4" s="414"/>
      <c r="P4" s="414" t="s">
        <v>111</v>
      </c>
      <c r="Q4" s="414"/>
      <c r="R4" s="428" t="s">
        <v>112</v>
      </c>
      <c r="S4" s="428"/>
      <c r="T4" s="428" t="s">
        <v>101</v>
      </c>
      <c r="U4" s="428"/>
      <c r="V4" s="166" t="s">
        <v>113</v>
      </c>
      <c r="W4" s="431" t="s">
        <v>114</v>
      </c>
      <c r="X4" s="431"/>
      <c r="Y4" s="429"/>
      <c r="Z4" s="429"/>
      <c r="AA4" s="430"/>
      <c r="AB4" s="430"/>
      <c r="AC4" s="429"/>
      <c r="AD4" s="167" t="s">
        <v>119</v>
      </c>
      <c r="AE4" s="436"/>
      <c r="AF4" s="435"/>
      <c r="AG4" s="435"/>
      <c r="AH4" s="434"/>
      <c r="AI4" s="433"/>
      <c r="AJ4" s="2"/>
    </row>
    <row r="5" spans="1:36" x14ac:dyDescent="0.25">
      <c r="A5"/>
      <c r="B5" s="143" t="s">
        <v>122</v>
      </c>
      <c r="C5" s="143" t="s">
        <v>123</v>
      </c>
      <c r="D5" s="143" t="s">
        <v>122</v>
      </c>
      <c r="E5" s="143" t="s">
        <v>123</v>
      </c>
      <c r="F5" s="143" t="s">
        <v>122</v>
      </c>
      <c r="G5" s="143" t="s">
        <v>123</v>
      </c>
      <c r="H5" s="143" t="s">
        <v>79</v>
      </c>
      <c r="I5" s="143" t="s">
        <v>80</v>
      </c>
      <c r="J5" s="143" t="s">
        <v>79</v>
      </c>
      <c r="K5" s="143" t="s">
        <v>80</v>
      </c>
      <c r="L5" s="143" t="s">
        <v>122</v>
      </c>
      <c r="M5" s="143" t="s">
        <v>123</v>
      </c>
      <c r="N5" s="143" t="s">
        <v>79</v>
      </c>
      <c r="O5" s="143" t="s">
        <v>80</v>
      </c>
      <c r="P5" s="143" t="s">
        <v>79</v>
      </c>
      <c r="Q5" s="143" t="s">
        <v>80</v>
      </c>
      <c r="R5" s="143" t="s">
        <v>110</v>
      </c>
      <c r="S5" s="143" t="s">
        <v>111</v>
      </c>
      <c r="T5" s="143" t="s">
        <v>110</v>
      </c>
      <c r="U5" s="143" t="s">
        <v>111</v>
      </c>
      <c r="V5" s="168" t="s">
        <v>124</v>
      </c>
      <c r="W5" s="143" t="s">
        <v>110</v>
      </c>
      <c r="X5" s="143" t="s">
        <v>111</v>
      </c>
      <c r="Y5" s="143"/>
      <c r="Z5" s="143"/>
      <c r="AA5" s="143" t="s">
        <v>122</v>
      </c>
      <c r="AB5" s="143" t="s">
        <v>123</v>
      </c>
      <c r="AC5" s="143"/>
      <c r="AD5" s="143"/>
      <c r="AE5" s="145"/>
      <c r="AF5" s="145"/>
      <c r="AG5" s="145"/>
      <c r="AH5" s="144"/>
      <c r="AI5" s="144"/>
      <c r="AJ5" s="2"/>
    </row>
    <row r="6" spans="1:36" ht="25.05" customHeight="1" x14ac:dyDescent="0.25">
      <c r="A6" s="309" t="s">
        <v>199</v>
      </c>
      <c r="B6" s="157"/>
      <c r="C6" s="158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60"/>
      <c r="AF6" s="160"/>
      <c r="AG6" s="160"/>
      <c r="AH6" s="161"/>
      <c r="AI6" s="161"/>
      <c r="AJ6" s="2"/>
    </row>
    <row r="7" spans="1:36" ht="12" customHeight="1" x14ac:dyDescent="0.25">
      <c r="A7" s="310" t="s">
        <v>200</v>
      </c>
      <c r="B7" s="150"/>
      <c r="C7" s="156"/>
      <c r="D7" s="153"/>
      <c r="E7" s="153"/>
      <c r="F7" s="151"/>
      <c r="G7" s="151"/>
      <c r="H7" s="153"/>
      <c r="I7" s="153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2"/>
      <c r="Z7" s="152"/>
      <c r="AA7" s="151"/>
      <c r="AB7" s="151"/>
      <c r="AC7" s="153"/>
      <c r="AD7" s="153"/>
      <c r="AE7" s="153"/>
      <c r="AF7" s="154"/>
      <c r="AG7" s="154"/>
      <c r="AH7" s="155"/>
      <c r="AI7" s="155"/>
      <c r="AJ7" s="2"/>
    </row>
    <row r="8" spans="1:36" ht="12" customHeight="1" x14ac:dyDescent="0.25">
      <c r="A8" s="310" t="s">
        <v>201</v>
      </c>
      <c r="B8" s="150"/>
      <c r="C8" s="156"/>
      <c r="D8" s="153"/>
      <c r="E8" s="153"/>
      <c r="F8" s="151"/>
      <c r="G8" s="151"/>
      <c r="H8" s="153"/>
      <c r="I8" s="153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2"/>
      <c r="Z8" s="152"/>
      <c r="AA8" s="151"/>
      <c r="AB8" s="151"/>
      <c r="AC8" s="153"/>
      <c r="AD8" s="153"/>
      <c r="AE8" s="153"/>
      <c r="AF8" s="154"/>
      <c r="AG8" s="154"/>
      <c r="AH8" s="155"/>
      <c r="AI8" s="155"/>
      <c r="AJ8" s="2"/>
    </row>
    <row r="9" spans="1:36" ht="12" customHeight="1" x14ac:dyDescent="0.25">
      <c r="A9" s="310" t="s">
        <v>202</v>
      </c>
      <c r="B9" s="150"/>
      <c r="C9" s="156"/>
      <c r="D9" s="153"/>
      <c r="E9" s="153"/>
      <c r="F9" s="151"/>
      <c r="G9" s="151"/>
      <c r="H9" s="153"/>
      <c r="I9" s="153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2"/>
      <c r="Z9" s="152"/>
      <c r="AA9" s="151"/>
      <c r="AB9" s="151"/>
      <c r="AC9" s="153"/>
      <c r="AD9" s="153"/>
      <c r="AE9" s="153"/>
      <c r="AF9" s="154"/>
      <c r="AG9" s="154"/>
      <c r="AH9" s="155"/>
      <c r="AI9" s="155"/>
      <c r="AJ9" s="2"/>
    </row>
    <row r="10" spans="1:36" ht="12" customHeight="1" x14ac:dyDescent="0.25">
      <c r="A10" s="310" t="s">
        <v>203</v>
      </c>
      <c r="B10" s="150"/>
      <c r="C10" s="156"/>
      <c r="D10" s="153"/>
      <c r="E10" s="153"/>
      <c r="F10" s="151"/>
      <c r="G10" s="151"/>
      <c r="H10" s="153"/>
      <c r="I10" s="153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2"/>
      <c r="Z10" s="152"/>
      <c r="AA10" s="151"/>
      <c r="AB10" s="151"/>
      <c r="AC10" s="153"/>
      <c r="AD10" s="153"/>
      <c r="AE10" s="153"/>
      <c r="AF10" s="154"/>
      <c r="AG10" s="154"/>
      <c r="AH10" s="155"/>
      <c r="AI10" s="155"/>
      <c r="AJ10" s="2"/>
    </row>
    <row r="11" spans="1:36" ht="12" customHeight="1" x14ac:dyDescent="0.25">
      <c r="A11" s="310" t="s">
        <v>204</v>
      </c>
      <c r="B11" s="150"/>
      <c r="C11" s="156"/>
      <c r="D11" s="153"/>
      <c r="E11" s="153"/>
      <c r="F11" s="151"/>
      <c r="G11" s="151"/>
      <c r="H11" s="153"/>
      <c r="I11" s="153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2"/>
      <c r="Z11" s="152"/>
      <c r="AA11" s="151"/>
      <c r="AB11" s="151"/>
      <c r="AC11" s="153"/>
      <c r="AD11" s="153"/>
      <c r="AE11" s="153"/>
      <c r="AF11" s="154"/>
      <c r="AG11" s="154"/>
      <c r="AH11" s="155"/>
      <c r="AI11" s="155"/>
      <c r="AJ11" s="2"/>
    </row>
    <row r="12" spans="1:36" ht="12" customHeight="1" x14ac:dyDescent="0.25">
      <c r="A12" s="310" t="s">
        <v>205</v>
      </c>
      <c r="B12" s="150"/>
      <c r="C12" s="156"/>
      <c r="D12" s="153"/>
      <c r="E12" s="153"/>
      <c r="F12" s="151"/>
      <c r="G12" s="151"/>
      <c r="H12" s="153"/>
      <c r="I12" s="153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2"/>
      <c r="Z12" s="152"/>
      <c r="AA12" s="151"/>
      <c r="AB12" s="151"/>
      <c r="AC12" s="153"/>
      <c r="AD12" s="153"/>
      <c r="AE12" s="153"/>
      <c r="AF12" s="154"/>
      <c r="AG12" s="154"/>
      <c r="AH12" s="155"/>
      <c r="AI12" s="155"/>
      <c r="AJ12" s="2"/>
    </row>
    <row r="13" spans="1:36" ht="12" customHeight="1" x14ac:dyDescent="0.25">
      <c r="A13" s="310" t="s">
        <v>206</v>
      </c>
      <c r="B13" s="150"/>
      <c r="C13" s="156"/>
      <c r="D13" s="153"/>
      <c r="E13" s="153"/>
      <c r="F13" s="151"/>
      <c r="G13" s="151"/>
      <c r="H13" s="153"/>
      <c r="I13" s="153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2"/>
      <c r="Z13" s="152"/>
      <c r="AA13" s="151"/>
      <c r="AB13" s="151"/>
      <c r="AC13" s="153"/>
      <c r="AD13" s="153"/>
      <c r="AE13" s="153"/>
      <c r="AF13" s="154"/>
      <c r="AG13" s="154"/>
      <c r="AH13" s="155"/>
      <c r="AI13" s="155"/>
      <c r="AJ13" s="2"/>
    </row>
    <row r="14" spans="1:36" ht="12" customHeight="1" x14ac:dyDescent="0.25">
      <c r="A14" s="310" t="s">
        <v>207</v>
      </c>
      <c r="B14" s="150"/>
      <c r="C14" s="156"/>
      <c r="D14" s="153"/>
      <c r="E14" s="153"/>
      <c r="F14" s="151"/>
      <c r="G14" s="151"/>
      <c r="H14" s="153"/>
      <c r="I14" s="153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2"/>
      <c r="Z14" s="152"/>
      <c r="AA14" s="151"/>
      <c r="AB14" s="151"/>
      <c r="AC14" s="153"/>
      <c r="AD14" s="153"/>
      <c r="AE14" s="153"/>
      <c r="AF14" s="154"/>
      <c r="AG14" s="154"/>
      <c r="AH14" s="155"/>
      <c r="AI14" s="155"/>
      <c r="AJ14" s="2"/>
    </row>
    <row r="15" spans="1:36" ht="12" customHeight="1" x14ac:dyDescent="0.25">
      <c r="A15" s="310" t="s">
        <v>208</v>
      </c>
      <c r="B15" s="150"/>
      <c r="C15" s="156"/>
      <c r="D15" s="153"/>
      <c r="E15" s="153"/>
      <c r="F15" s="151"/>
      <c r="G15" s="151"/>
      <c r="H15" s="153"/>
      <c r="I15" s="153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2"/>
      <c r="Z15" s="152"/>
      <c r="AA15" s="151"/>
      <c r="AB15" s="151"/>
      <c r="AC15" s="153"/>
      <c r="AD15" s="153"/>
      <c r="AE15" s="153"/>
      <c r="AF15" s="154"/>
      <c r="AG15" s="154"/>
      <c r="AH15" s="155"/>
      <c r="AI15" s="155"/>
      <c r="AJ15" s="2"/>
    </row>
    <row r="16" spans="1:36" ht="12" customHeight="1" x14ac:dyDescent="0.25">
      <c r="A16" s="310" t="s">
        <v>209</v>
      </c>
      <c r="B16" s="150"/>
      <c r="C16" s="156"/>
      <c r="D16" s="153"/>
      <c r="E16" s="153"/>
      <c r="F16" s="151"/>
      <c r="G16" s="151"/>
      <c r="H16" s="153"/>
      <c r="I16" s="153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2"/>
      <c r="Z16" s="152"/>
      <c r="AA16" s="151"/>
      <c r="AB16" s="151"/>
      <c r="AC16" s="153"/>
      <c r="AD16" s="153"/>
      <c r="AE16" s="153"/>
      <c r="AF16" s="154"/>
      <c r="AG16" s="154"/>
      <c r="AH16" s="155"/>
      <c r="AI16" s="155"/>
      <c r="AJ16" s="2"/>
    </row>
    <row r="17" spans="1:36" ht="12" customHeight="1" x14ac:dyDescent="0.25">
      <c r="A17" s="310" t="s">
        <v>210</v>
      </c>
      <c r="B17" s="150"/>
      <c r="C17" s="156"/>
      <c r="D17" s="153"/>
      <c r="E17" s="153"/>
      <c r="F17" s="151"/>
      <c r="G17" s="151"/>
      <c r="H17" s="153"/>
      <c r="I17" s="153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2"/>
      <c r="Z17" s="152"/>
      <c r="AA17" s="151"/>
      <c r="AB17" s="151"/>
      <c r="AC17" s="153"/>
      <c r="AD17" s="153"/>
      <c r="AE17" s="153"/>
      <c r="AF17" s="154"/>
      <c r="AG17" s="154"/>
      <c r="AH17" s="155"/>
      <c r="AI17" s="155"/>
      <c r="AJ17" s="2"/>
    </row>
    <row r="18" spans="1:36" ht="12" customHeight="1" x14ac:dyDescent="0.25">
      <c r="A18" s="310" t="s">
        <v>211</v>
      </c>
      <c r="B18" s="150"/>
      <c r="C18" s="156"/>
      <c r="D18" s="153"/>
      <c r="E18" s="153"/>
      <c r="F18" s="151"/>
      <c r="G18" s="151"/>
      <c r="H18" s="153"/>
      <c r="I18" s="153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2"/>
      <c r="Z18" s="152"/>
      <c r="AA18" s="151"/>
      <c r="AB18" s="151"/>
      <c r="AC18" s="153"/>
      <c r="AD18" s="153"/>
      <c r="AE18" s="153"/>
      <c r="AF18" s="154"/>
      <c r="AG18" s="154"/>
      <c r="AH18" s="155"/>
      <c r="AI18" s="155"/>
      <c r="AJ18" s="2"/>
    </row>
    <row r="19" spans="1:36" ht="12" customHeight="1" x14ac:dyDescent="0.25">
      <c r="A19" s="310" t="s">
        <v>212</v>
      </c>
      <c r="B19" s="150"/>
      <c r="C19" s="156"/>
      <c r="D19" s="153"/>
      <c r="E19" s="153"/>
      <c r="F19" s="151"/>
      <c r="G19" s="151"/>
      <c r="H19" s="153"/>
      <c r="I19" s="153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2"/>
      <c r="Z19" s="152"/>
      <c r="AA19" s="151"/>
      <c r="AB19" s="151"/>
      <c r="AC19" s="153"/>
      <c r="AD19" s="153"/>
      <c r="AE19" s="153"/>
      <c r="AF19" s="154"/>
      <c r="AG19" s="154"/>
      <c r="AH19" s="155"/>
      <c r="AI19" s="155"/>
      <c r="AJ19" s="2"/>
    </row>
    <row r="20" spans="1:36" ht="12" customHeight="1" x14ac:dyDescent="0.25">
      <c r="A20" s="310" t="s">
        <v>213</v>
      </c>
      <c r="B20" s="150"/>
      <c r="C20" s="156"/>
      <c r="D20" s="153"/>
      <c r="E20" s="153"/>
      <c r="F20" s="151"/>
      <c r="G20" s="151"/>
      <c r="H20" s="153"/>
      <c r="I20" s="153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2"/>
      <c r="Z20" s="152"/>
      <c r="AA20" s="151"/>
      <c r="AB20" s="151"/>
      <c r="AC20" s="153"/>
      <c r="AD20" s="153"/>
      <c r="AE20" s="153"/>
      <c r="AF20" s="154"/>
      <c r="AG20" s="154"/>
      <c r="AH20" s="155"/>
      <c r="AI20" s="155"/>
      <c r="AJ20" s="2"/>
    </row>
    <row r="21" spans="1:36" ht="12" customHeight="1" x14ac:dyDescent="0.25">
      <c r="A21" s="310" t="s">
        <v>214</v>
      </c>
      <c r="B21" s="150"/>
      <c r="C21" s="156"/>
      <c r="D21" s="153"/>
      <c r="E21" s="153"/>
      <c r="F21" s="151"/>
      <c r="G21" s="151"/>
      <c r="H21" s="153"/>
      <c r="I21" s="153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52"/>
      <c r="Z21" s="152"/>
      <c r="AA21" s="151"/>
      <c r="AB21" s="151"/>
      <c r="AC21" s="153"/>
      <c r="AD21" s="153"/>
      <c r="AE21" s="153"/>
      <c r="AF21" s="154"/>
      <c r="AG21" s="154"/>
      <c r="AH21" s="155"/>
      <c r="AI21" s="155"/>
      <c r="AJ21" s="2"/>
    </row>
    <row r="22" spans="1:36" ht="12" customHeight="1" x14ac:dyDescent="0.25">
      <c r="A22" s="310" t="s">
        <v>215</v>
      </c>
      <c r="B22" s="150"/>
      <c r="C22" s="156"/>
      <c r="D22" s="153"/>
      <c r="E22" s="153"/>
      <c r="F22" s="151"/>
      <c r="G22" s="151"/>
      <c r="H22" s="153"/>
      <c r="I22" s="153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2"/>
      <c r="Z22" s="152"/>
      <c r="AA22" s="151"/>
      <c r="AB22" s="151"/>
      <c r="AC22" s="153"/>
      <c r="AD22" s="153"/>
      <c r="AE22" s="153"/>
      <c r="AF22" s="154"/>
      <c r="AG22" s="154"/>
      <c r="AH22" s="155"/>
      <c r="AI22" s="155"/>
      <c r="AJ22" s="2"/>
    </row>
    <row r="23" spans="1:36" ht="12" customHeight="1" x14ac:dyDescent="0.25">
      <c r="A23" s="310" t="s">
        <v>216</v>
      </c>
      <c r="B23" s="150"/>
      <c r="C23" s="156"/>
      <c r="D23" s="153"/>
      <c r="E23" s="153"/>
      <c r="F23" s="151"/>
      <c r="G23" s="151"/>
      <c r="H23" s="153"/>
      <c r="I23" s="153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2"/>
      <c r="Z23" s="152"/>
      <c r="AA23" s="151"/>
      <c r="AB23" s="151"/>
      <c r="AC23" s="153"/>
      <c r="AD23" s="153"/>
      <c r="AE23" s="153"/>
      <c r="AF23" s="154"/>
      <c r="AG23" s="154"/>
      <c r="AH23" s="155"/>
      <c r="AI23" s="155"/>
      <c r="AJ23" s="2"/>
    </row>
    <row r="24" spans="1:36" ht="12" customHeight="1" x14ac:dyDescent="0.25">
      <c r="A24" s="310" t="s">
        <v>217</v>
      </c>
      <c r="B24" s="150"/>
      <c r="C24" s="156"/>
      <c r="D24" s="153"/>
      <c r="E24" s="153"/>
      <c r="F24" s="151"/>
      <c r="G24" s="151"/>
      <c r="H24" s="153"/>
      <c r="I24" s="153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2"/>
      <c r="Z24" s="152"/>
      <c r="AA24" s="151"/>
      <c r="AB24" s="151"/>
      <c r="AC24" s="153"/>
      <c r="AD24" s="153"/>
      <c r="AE24" s="153"/>
      <c r="AF24" s="154"/>
      <c r="AG24" s="154"/>
      <c r="AH24" s="155"/>
      <c r="AI24" s="155"/>
      <c r="AJ24" s="2"/>
    </row>
    <row r="25" spans="1:36" ht="12" customHeight="1" x14ac:dyDescent="0.25">
      <c r="A25" s="310" t="s">
        <v>218</v>
      </c>
      <c r="B25" s="150"/>
      <c r="C25" s="156"/>
      <c r="D25" s="153"/>
      <c r="E25" s="153"/>
      <c r="F25" s="151"/>
      <c r="G25" s="151"/>
      <c r="H25" s="153"/>
      <c r="I25" s="153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2"/>
      <c r="Z25" s="152"/>
      <c r="AA25" s="151"/>
      <c r="AB25" s="151"/>
      <c r="AC25" s="153"/>
      <c r="AD25" s="153"/>
      <c r="AE25" s="153"/>
      <c r="AF25" s="154"/>
      <c r="AG25" s="154"/>
      <c r="AH25" s="155"/>
      <c r="AI25" s="155"/>
      <c r="AJ25" s="2"/>
    </row>
    <row r="26" spans="1:36" ht="12" customHeight="1" x14ac:dyDescent="0.25">
      <c r="A26" s="310" t="s">
        <v>219</v>
      </c>
      <c r="B26" s="150"/>
      <c r="C26" s="156"/>
      <c r="D26" s="153"/>
      <c r="E26" s="153"/>
      <c r="F26" s="151"/>
      <c r="G26" s="151"/>
      <c r="H26" s="153"/>
      <c r="I26" s="153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2"/>
      <c r="Z26" s="152"/>
      <c r="AA26" s="151"/>
      <c r="AB26" s="151"/>
      <c r="AC26" s="153"/>
      <c r="AD26" s="153"/>
      <c r="AE26" s="153"/>
      <c r="AF26" s="154"/>
      <c r="AG26" s="154"/>
      <c r="AH26" s="155"/>
      <c r="AI26" s="155"/>
      <c r="AJ26" s="2"/>
    </row>
    <row r="27" spans="1:36" ht="12" customHeight="1" x14ac:dyDescent="0.25">
      <c r="A27" s="310" t="s">
        <v>220</v>
      </c>
      <c r="B27" s="150"/>
      <c r="C27" s="156"/>
      <c r="D27" s="153"/>
      <c r="E27" s="153"/>
      <c r="F27" s="151"/>
      <c r="G27" s="151"/>
      <c r="H27" s="153"/>
      <c r="I27" s="153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2"/>
      <c r="Z27" s="152"/>
      <c r="AA27" s="151"/>
      <c r="AB27" s="151"/>
      <c r="AC27" s="153"/>
      <c r="AD27" s="153"/>
      <c r="AE27" s="153"/>
      <c r="AF27" s="154"/>
      <c r="AG27" s="154"/>
      <c r="AH27" s="155"/>
      <c r="AI27" s="155"/>
      <c r="AJ27" s="2"/>
    </row>
    <row r="28" spans="1:36" ht="12" customHeight="1" x14ac:dyDescent="0.25">
      <c r="A28" s="310" t="s">
        <v>221</v>
      </c>
      <c r="B28" s="150"/>
      <c r="C28" s="156"/>
      <c r="D28" s="153"/>
      <c r="E28" s="153"/>
      <c r="F28" s="151"/>
      <c r="G28" s="151"/>
      <c r="H28" s="153"/>
      <c r="I28" s="153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2"/>
      <c r="Z28" s="152"/>
      <c r="AA28" s="151"/>
      <c r="AB28" s="151"/>
      <c r="AC28" s="153"/>
      <c r="AD28" s="153"/>
      <c r="AE28" s="153"/>
      <c r="AF28" s="154"/>
      <c r="AG28" s="154"/>
      <c r="AH28" s="155"/>
      <c r="AI28" s="155"/>
      <c r="AJ28" s="2"/>
    </row>
    <row r="29" spans="1:36" ht="12" customHeight="1" x14ac:dyDescent="0.25">
      <c r="A29" s="310" t="s">
        <v>222</v>
      </c>
      <c r="B29" s="150"/>
      <c r="C29" s="156"/>
      <c r="D29" s="153"/>
      <c r="E29" s="153"/>
      <c r="F29" s="151"/>
      <c r="G29" s="151"/>
      <c r="H29" s="153"/>
      <c r="I29" s="153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2"/>
      <c r="Z29" s="152"/>
      <c r="AA29" s="151"/>
      <c r="AB29" s="151"/>
      <c r="AC29" s="153"/>
      <c r="AD29" s="153"/>
      <c r="AE29" s="153"/>
      <c r="AF29" s="154"/>
      <c r="AG29" s="154"/>
      <c r="AH29" s="155"/>
      <c r="AI29" s="155"/>
      <c r="AJ29" s="2"/>
    </row>
    <row r="30" spans="1:36" ht="12" customHeight="1" x14ac:dyDescent="0.25">
      <c r="A30" s="310" t="s">
        <v>223</v>
      </c>
      <c r="B30" s="150"/>
      <c r="C30" s="156"/>
      <c r="D30" s="153"/>
      <c r="E30" s="153"/>
      <c r="F30" s="151"/>
      <c r="G30" s="151"/>
      <c r="H30" s="153"/>
      <c r="I30" s="153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2"/>
      <c r="Z30" s="152"/>
      <c r="AA30" s="151"/>
      <c r="AB30" s="151"/>
      <c r="AC30" s="153"/>
      <c r="AD30" s="153"/>
      <c r="AE30" s="153"/>
      <c r="AF30" s="154"/>
      <c r="AG30" s="154"/>
      <c r="AH30" s="155"/>
      <c r="AI30" s="155"/>
      <c r="AJ30" s="2"/>
    </row>
    <row r="31" spans="1:36" ht="12" customHeight="1" x14ac:dyDescent="0.25">
      <c r="A31" s="310" t="s">
        <v>224</v>
      </c>
      <c r="B31" s="150"/>
      <c r="C31" s="156"/>
      <c r="D31" s="153"/>
      <c r="E31" s="153"/>
      <c r="F31" s="151"/>
      <c r="G31" s="151"/>
      <c r="H31" s="153"/>
      <c r="I31" s="153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2"/>
      <c r="Z31" s="152"/>
      <c r="AA31" s="151"/>
      <c r="AB31" s="151"/>
      <c r="AC31" s="153"/>
      <c r="AD31" s="153"/>
      <c r="AE31" s="153"/>
      <c r="AF31" s="154"/>
      <c r="AG31" s="154"/>
      <c r="AH31" s="155"/>
      <c r="AI31" s="155"/>
      <c r="AJ31" s="2"/>
    </row>
    <row r="32" spans="1:36" ht="12" customHeight="1" x14ac:dyDescent="0.25">
      <c r="A32" s="310" t="s">
        <v>225</v>
      </c>
      <c r="B32" s="150"/>
      <c r="C32" s="156"/>
      <c r="D32" s="153"/>
      <c r="E32" s="153"/>
      <c r="F32" s="151"/>
      <c r="G32" s="151"/>
      <c r="H32" s="153"/>
      <c r="I32" s="153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2"/>
      <c r="Z32" s="152"/>
      <c r="AA32" s="151"/>
      <c r="AB32" s="151"/>
      <c r="AC32" s="153"/>
      <c r="AD32" s="153"/>
      <c r="AE32" s="153"/>
      <c r="AF32" s="154"/>
      <c r="AG32" s="154"/>
      <c r="AH32" s="155"/>
      <c r="AI32" s="155"/>
      <c r="AJ32" s="2"/>
    </row>
    <row r="33" spans="1:36" ht="12" customHeight="1" x14ac:dyDescent="0.25">
      <c r="A33" s="310" t="s">
        <v>226</v>
      </c>
      <c r="B33" s="150"/>
      <c r="C33" s="156"/>
      <c r="D33" s="153"/>
      <c r="E33" s="153"/>
      <c r="F33" s="151"/>
      <c r="G33" s="151"/>
      <c r="H33" s="153"/>
      <c r="I33" s="153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2"/>
      <c r="Z33" s="152"/>
      <c r="AA33" s="151"/>
      <c r="AB33" s="151"/>
      <c r="AC33" s="153"/>
      <c r="AD33" s="153"/>
      <c r="AE33" s="153"/>
      <c r="AF33" s="154"/>
      <c r="AG33" s="154"/>
      <c r="AH33" s="155"/>
      <c r="AI33" s="155"/>
      <c r="AJ33" s="2"/>
    </row>
    <row r="34" spans="1:36" ht="12" customHeight="1" x14ac:dyDescent="0.25">
      <c r="A34" s="310" t="s">
        <v>227</v>
      </c>
      <c r="B34" s="150"/>
      <c r="C34" s="156"/>
      <c r="D34" s="153"/>
      <c r="E34" s="153"/>
      <c r="F34" s="151"/>
      <c r="G34" s="151"/>
      <c r="H34" s="153"/>
      <c r="I34" s="153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2"/>
      <c r="Z34" s="152"/>
      <c r="AA34" s="151"/>
      <c r="AB34" s="151"/>
      <c r="AC34" s="153"/>
      <c r="AD34" s="153"/>
      <c r="AE34" s="153"/>
      <c r="AF34" s="154"/>
      <c r="AG34" s="154"/>
      <c r="AH34" s="155"/>
      <c r="AI34" s="155"/>
      <c r="AJ34" s="2"/>
    </row>
    <row r="35" spans="1:36" ht="12" customHeight="1" x14ac:dyDescent="0.25">
      <c r="A35" s="310" t="s">
        <v>228</v>
      </c>
      <c r="B35" s="150"/>
      <c r="C35" s="156"/>
      <c r="D35" s="153"/>
      <c r="E35" s="153"/>
      <c r="F35" s="151"/>
      <c r="G35" s="151"/>
      <c r="H35" s="153"/>
      <c r="I35" s="153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2"/>
      <c r="Z35" s="152"/>
      <c r="AA35" s="151"/>
      <c r="AB35" s="151"/>
      <c r="AC35" s="153"/>
      <c r="AD35" s="153"/>
      <c r="AE35" s="153"/>
      <c r="AF35" s="154"/>
      <c r="AG35" s="154"/>
      <c r="AH35" s="155"/>
      <c r="AI35" s="155"/>
      <c r="AJ35" s="2"/>
    </row>
    <row r="36" spans="1:36" ht="12" customHeight="1" x14ac:dyDescent="0.25">
      <c r="A36" s="310" t="s">
        <v>229</v>
      </c>
      <c r="B36" s="150"/>
      <c r="C36" s="156"/>
      <c r="D36" s="153"/>
      <c r="E36" s="153"/>
      <c r="F36" s="151"/>
      <c r="G36" s="151"/>
      <c r="H36" s="153"/>
      <c r="I36" s="153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2"/>
      <c r="Z36" s="152"/>
      <c r="AA36" s="151"/>
      <c r="AB36" s="151"/>
      <c r="AC36" s="153"/>
      <c r="AD36" s="153"/>
      <c r="AE36" s="153"/>
      <c r="AF36" s="154"/>
      <c r="AG36" s="154"/>
      <c r="AH36" s="155"/>
      <c r="AI36" s="155"/>
      <c r="AJ36" s="2"/>
    </row>
    <row r="37" spans="1:36" ht="12" customHeight="1" x14ac:dyDescent="0.25">
      <c r="A37" s="310" t="s">
        <v>230</v>
      </c>
      <c r="B37" s="150"/>
      <c r="C37" s="156"/>
      <c r="D37" s="153"/>
      <c r="E37" s="153"/>
      <c r="F37" s="151"/>
      <c r="G37" s="151"/>
      <c r="H37" s="153"/>
      <c r="I37" s="153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2"/>
      <c r="Z37" s="152"/>
      <c r="AA37" s="151"/>
      <c r="AB37" s="151"/>
      <c r="AC37" s="153"/>
      <c r="AD37" s="153"/>
      <c r="AE37" s="153"/>
      <c r="AF37" s="154"/>
      <c r="AG37" s="154"/>
      <c r="AH37" s="155"/>
      <c r="AI37" s="155"/>
      <c r="AJ37" s="2"/>
    </row>
    <row r="38" spans="1:36" ht="12" customHeight="1" x14ac:dyDescent="0.25">
      <c r="A38" s="311"/>
      <c r="B38" s="312"/>
      <c r="C38" s="313"/>
      <c r="D38" s="313"/>
      <c r="E38" s="313"/>
      <c r="F38" s="313"/>
      <c r="G38" s="313"/>
      <c r="H38" s="313"/>
      <c r="I38" s="313"/>
      <c r="J38" s="313"/>
      <c r="K38" s="313"/>
      <c r="L38" s="313"/>
      <c r="M38" s="313"/>
      <c r="N38" s="313"/>
      <c r="O38" s="313"/>
      <c r="P38" s="313"/>
      <c r="Q38" s="313"/>
      <c r="R38" s="313"/>
      <c r="S38" s="313"/>
      <c r="T38" s="313"/>
      <c r="U38" s="313"/>
      <c r="V38" s="313"/>
      <c r="W38" s="313"/>
      <c r="X38" s="313"/>
      <c r="Y38" s="314"/>
      <c r="Z38" s="313"/>
      <c r="AA38" s="313"/>
      <c r="AB38" s="313"/>
      <c r="AC38" s="315"/>
      <c r="AD38" s="315"/>
      <c r="AE38" s="315"/>
      <c r="AF38" s="315"/>
      <c r="AG38" s="315"/>
      <c r="AH38" s="316"/>
      <c r="AI38" s="316"/>
    </row>
    <row r="39" spans="1:36" ht="12" customHeight="1" x14ac:dyDescent="0.25">
      <c r="A39" s="317"/>
      <c r="B39" s="318"/>
      <c r="C39" s="319"/>
      <c r="D39" s="319"/>
      <c r="E39" s="319"/>
      <c r="F39" s="319"/>
      <c r="G39" s="319"/>
      <c r="H39" s="319"/>
      <c r="I39" s="319"/>
      <c r="J39" s="319"/>
      <c r="K39" s="319"/>
      <c r="L39" s="319"/>
      <c r="M39" s="319"/>
      <c r="N39" s="319"/>
      <c r="O39" s="319"/>
      <c r="P39" s="319"/>
      <c r="Q39" s="319"/>
      <c r="R39" s="319"/>
      <c r="S39" s="319"/>
      <c r="T39" s="319"/>
      <c r="U39" s="319"/>
      <c r="V39" s="319"/>
      <c r="W39" s="319"/>
      <c r="X39" s="319"/>
      <c r="Y39" s="320"/>
      <c r="Z39" s="319"/>
      <c r="AA39" s="319"/>
      <c r="AB39" s="319"/>
      <c r="AC39" s="318"/>
      <c r="AD39" s="318"/>
      <c r="AE39" s="318"/>
      <c r="AF39" s="318"/>
      <c r="AG39" s="318"/>
      <c r="AH39" s="67" t="s">
        <v>255</v>
      </c>
      <c r="AI39" s="321"/>
    </row>
    <row r="40" spans="1:36" x14ac:dyDescent="0.25">
      <c r="A40" s="110"/>
      <c r="B40" s="322"/>
      <c r="C40" s="322"/>
      <c r="D40" s="322"/>
      <c r="E40" s="322"/>
      <c r="F40" s="322"/>
      <c r="G40" s="322"/>
      <c r="H40" s="322"/>
      <c r="I40" s="322"/>
      <c r="J40" s="322"/>
      <c r="K40" s="322"/>
      <c r="L40" s="322"/>
      <c r="M40" s="322"/>
      <c r="N40" s="322"/>
      <c r="O40" s="322"/>
      <c r="P40" s="322"/>
      <c r="Q40" s="322"/>
      <c r="R40" s="322"/>
      <c r="S40" s="322"/>
      <c r="T40" s="322"/>
      <c r="U40" s="322"/>
      <c r="V40" s="322"/>
      <c r="W40" s="322"/>
      <c r="X40" s="322"/>
      <c r="Y40" s="322"/>
      <c r="Z40" s="322"/>
      <c r="AA40" s="322"/>
      <c r="AB40" s="322"/>
      <c r="AC40" s="322"/>
      <c r="AD40" s="322"/>
      <c r="AE40" s="322"/>
      <c r="AF40" s="323"/>
      <c r="AG40" s="323"/>
      <c r="AH40" s="67" t="s">
        <v>254</v>
      </c>
      <c r="AI40" s="324"/>
    </row>
    <row r="41" spans="1:36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117"/>
      <c r="Q41" s="118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146"/>
      <c r="AG41" s="146"/>
      <c r="AH41" s="146"/>
      <c r="AI41" s="147"/>
      <c r="AJ41" s="6"/>
    </row>
    <row r="42" spans="1:36" x14ac:dyDescent="0.25"/>
  </sheetData>
  <dataConsolidate/>
  <mergeCells count="31">
    <mergeCell ref="AD2:AD3"/>
    <mergeCell ref="AI2:AI4"/>
    <mergeCell ref="AH2:AH4"/>
    <mergeCell ref="AG2:AG4"/>
    <mergeCell ref="AF2:AF4"/>
    <mergeCell ref="AE2:AE4"/>
    <mergeCell ref="AC2:AC4"/>
    <mergeCell ref="AA3:AB4"/>
    <mergeCell ref="B1:X1"/>
    <mergeCell ref="Y1:AI1"/>
    <mergeCell ref="D2:Q2"/>
    <mergeCell ref="R2:X2"/>
    <mergeCell ref="Y2:Z2"/>
    <mergeCell ref="AA2:AB2"/>
    <mergeCell ref="T4:U4"/>
    <mergeCell ref="R4:S4"/>
    <mergeCell ref="P4:Q4"/>
    <mergeCell ref="N4:O4"/>
    <mergeCell ref="Z3:Z4"/>
    <mergeCell ref="Y3:Y4"/>
    <mergeCell ref="W3:X3"/>
    <mergeCell ref="W4:X4"/>
    <mergeCell ref="B4:C4"/>
    <mergeCell ref="B2:C3"/>
    <mergeCell ref="D3:E3"/>
    <mergeCell ref="L4:M4"/>
    <mergeCell ref="J4:K4"/>
    <mergeCell ref="H4:I4"/>
    <mergeCell ref="F4:G4"/>
    <mergeCell ref="F3:G3"/>
    <mergeCell ref="D4:E4"/>
  </mergeCells>
  <phoneticPr fontId="11" type="noConversion"/>
  <printOptions horizontalCentered="1"/>
  <pageMargins left="0.24000000000000002" right="0.2" top="0.59" bottom="0.24000000000000002" header="0" footer="0.24000000000000002"/>
  <pageSetup paperSize="9" scale="91" orientation="landscape" horizontalDpi="300" verticalDpi="300"/>
  <headerFooter alignWithMargins="0">
    <oddHeader>&amp;L&amp;K000000SC Innovative Ukraine&amp;R&amp;K000000C/L : E59_x000D_Rev.4.0(Jul-2017)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N368"/>
  <sheetViews>
    <sheetView topLeftCell="G1" zoomScale="110" zoomScaleNormal="110" zoomScalePageLayoutView="110" workbookViewId="0">
      <pane ySplit="3" topLeftCell="A38" activePane="bottomLeft" state="frozen"/>
      <selection pane="bottomLeft" activeCell="AD48" sqref="AD48"/>
    </sheetView>
  </sheetViews>
  <sheetFormatPr defaultColWidth="8.77734375" defaultRowHeight="13.2" x14ac:dyDescent="0.25"/>
  <cols>
    <col min="1" max="1" width="5.77734375" customWidth="1"/>
    <col min="2" max="3" width="5.21875" customWidth="1"/>
    <col min="4" max="4" width="5.77734375" customWidth="1"/>
    <col min="5" max="5" width="3.77734375" customWidth="1"/>
    <col min="6" max="7" width="2.77734375" customWidth="1"/>
    <col min="8" max="9" width="3.77734375" customWidth="1"/>
    <col min="10" max="10" width="7.77734375" customWidth="1"/>
    <col min="11" max="12" width="2.77734375" customWidth="1"/>
    <col min="13" max="13" width="3.77734375" customWidth="1"/>
    <col min="14" max="14" width="2.77734375" customWidth="1"/>
    <col min="15" max="15" width="3.77734375" customWidth="1"/>
    <col min="16" max="17" width="2.77734375" customWidth="1"/>
    <col min="18" max="20" width="3.44140625" customWidth="1"/>
    <col min="21" max="21" width="8.44140625" customWidth="1"/>
    <col min="22" max="22" width="5.21875" customWidth="1"/>
    <col min="23" max="23" width="5.77734375" customWidth="1"/>
    <col min="24" max="24" width="3.77734375" customWidth="1"/>
    <col min="25" max="26" width="2.77734375" customWidth="1"/>
    <col min="27" max="28" width="3.77734375" customWidth="1"/>
    <col min="29" max="29" width="6.44140625" customWidth="1"/>
    <col min="30" max="30" width="3.77734375" customWidth="1"/>
    <col min="31" max="31" width="4.21875" customWidth="1"/>
    <col min="32" max="32" width="4.44140625" customWidth="1"/>
    <col min="33" max="33" width="3.77734375" customWidth="1"/>
    <col min="34" max="34" width="4.77734375" customWidth="1"/>
    <col min="35" max="35" width="4" customWidth="1"/>
    <col min="36" max="36" width="3.77734375" customWidth="1"/>
    <col min="37" max="37" width="5.21875" customWidth="1"/>
    <col min="38" max="38" width="6" customWidth="1"/>
    <col min="39" max="39" width="7" customWidth="1"/>
    <col min="40" max="40" width="8.77734375" style="2"/>
    <col min="41" max="16384" width="8.77734375" style="1"/>
  </cols>
  <sheetData>
    <row r="1" spans="1:39" ht="15.75" customHeight="1" x14ac:dyDescent="0.25">
      <c r="A1" s="169"/>
      <c r="B1" s="170" t="s">
        <v>127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2"/>
      <c r="U1" s="170" t="s">
        <v>128</v>
      </c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</row>
    <row r="2" spans="1:39" x14ac:dyDescent="0.25">
      <c r="A2" s="174" t="s">
        <v>68</v>
      </c>
      <c r="B2" s="175"/>
      <c r="C2" s="176" t="s">
        <v>129</v>
      </c>
      <c r="D2" s="177"/>
      <c r="E2" s="178" t="s">
        <v>130</v>
      </c>
      <c r="F2" s="178"/>
      <c r="G2" s="178"/>
      <c r="H2" s="178"/>
      <c r="I2" s="177"/>
      <c r="J2" s="178" t="s">
        <v>131</v>
      </c>
      <c r="K2" s="178"/>
      <c r="L2" s="177"/>
      <c r="M2" s="179" t="s">
        <v>132</v>
      </c>
      <c r="N2" s="177"/>
      <c r="O2" s="176" t="s">
        <v>133</v>
      </c>
      <c r="P2" s="178"/>
      <c r="Q2" s="177"/>
      <c r="R2" s="178" t="s">
        <v>134</v>
      </c>
      <c r="S2" s="178"/>
      <c r="T2" s="15"/>
      <c r="U2" s="180"/>
      <c r="V2" s="181" t="s">
        <v>129</v>
      </c>
      <c r="W2" s="181"/>
      <c r="X2" s="181" t="s">
        <v>130</v>
      </c>
      <c r="Y2" s="181"/>
      <c r="Z2" s="181"/>
      <c r="AA2" s="181"/>
      <c r="AB2" s="181"/>
      <c r="AC2" s="181" t="s">
        <v>131</v>
      </c>
      <c r="AD2" s="181"/>
      <c r="AE2" s="181"/>
      <c r="AF2" s="182" t="s">
        <v>132</v>
      </c>
      <c r="AG2" s="181"/>
      <c r="AH2" s="183" t="s">
        <v>133</v>
      </c>
      <c r="AI2" s="184"/>
      <c r="AJ2" s="181"/>
      <c r="AK2" s="181" t="s">
        <v>134</v>
      </c>
      <c r="AL2" s="181"/>
      <c r="AM2" s="185"/>
    </row>
    <row r="3" spans="1:39" ht="40.049999999999997" customHeight="1" x14ac:dyDescent="0.25">
      <c r="A3" s="108"/>
      <c r="B3" s="187" t="s">
        <v>135</v>
      </c>
      <c r="C3" s="188" t="s">
        <v>136</v>
      </c>
      <c r="D3" s="188" t="s">
        <v>137</v>
      </c>
      <c r="E3" s="188" t="s">
        <v>138</v>
      </c>
      <c r="F3" s="189" t="s">
        <v>139</v>
      </c>
      <c r="G3" s="189" t="s">
        <v>140</v>
      </c>
      <c r="H3" s="188" t="s">
        <v>141</v>
      </c>
      <c r="I3" s="188" t="s">
        <v>142</v>
      </c>
      <c r="J3" s="188" t="s">
        <v>138</v>
      </c>
      <c r="K3" s="188" t="s">
        <v>139</v>
      </c>
      <c r="L3" s="190" t="s">
        <v>140</v>
      </c>
      <c r="M3" s="188" t="s">
        <v>138</v>
      </c>
      <c r="N3" s="188" t="s">
        <v>143</v>
      </c>
      <c r="O3" s="188" t="s">
        <v>144</v>
      </c>
      <c r="P3" s="188" t="s">
        <v>145</v>
      </c>
      <c r="Q3" s="188" t="s">
        <v>146</v>
      </c>
      <c r="R3" s="191" t="s">
        <v>147</v>
      </c>
      <c r="S3" s="191" t="s">
        <v>148</v>
      </c>
      <c r="T3" s="192" t="s">
        <v>149</v>
      </c>
      <c r="U3" s="187" t="s">
        <v>135</v>
      </c>
      <c r="V3" s="188" t="s">
        <v>136</v>
      </c>
      <c r="W3" s="188" t="s">
        <v>137</v>
      </c>
      <c r="X3" s="188" t="s">
        <v>138</v>
      </c>
      <c r="Y3" s="189" t="s">
        <v>139</v>
      </c>
      <c r="Z3" s="189" t="s">
        <v>140</v>
      </c>
      <c r="AA3" s="188" t="s">
        <v>141</v>
      </c>
      <c r="AB3" s="188" t="s">
        <v>142</v>
      </c>
      <c r="AC3" s="188" t="s">
        <v>138</v>
      </c>
      <c r="AD3" s="188" t="s">
        <v>139</v>
      </c>
      <c r="AE3" s="190" t="s">
        <v>140</v>
      </c>
      <c r="AF3" s="188" t="s">
        <v>138</v>
      </c>
      <c r="AG3" s="188" t="s">
        <v>143</v>
      </c>
      <c r="AH3" s="188" t="s">
        <v>144</v>
      </c>
      <c r="AI3" s="188" t="s">
        <v>145</v>
      </c>
      <c r="AJ3" s="188" t="s">
        <v>146</v>
      </c>
      <c r="AK3" s="191" t="s">
        <v>147</v>
      </c>
      <c r="AL3" s="191" t="s">
        <v>148</v>
      </c>
      <c r="AM3" s="192" t="s">
        <v>149</v>
      </c>
    </row>
    <row r="4" spans="1:39" ht="12.75" customHeight="1" x14ac:dyDescent="0.25">
      <c r="A4" s="193" t="s">
        <v>150</v>
      </c>
      <c r="B4" s="194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6"/>
      <c r="N4" s="195"/>
      <c r="O4" s="195"/>
      <c r="P4" s="195"/>
      <c r="Q4" s="195"/>
      <c r="R4" s="195"/>
      <c r="S4" s="195"/>
      <c r="T4" s="197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6"/>
      <c r="AG4" s="195"/>
      <c r="AH4" s="195"/>
      <c r="AI4" s="195"/>
      <c r="AJ4" s="195"/>
      <c r="AK4" s="195"/>
      <c r="AL4" s="195"/>
      <c r="AM4" s="197"/>
    </row>
    <row r="5" spans="1:39" ht="12.75" customHeight="1" x14ac:dyDescent="0.25">
      <c r="A5" s="198" t="s">
        <v>151</v>
      </c>
      <c r="B5" s="194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6"/>
      <c r="N5" s="195"/>
      <c r="O5" s="195"/>
      <c r="P5" s="195"/>
      <c r="Q5" s="195"/>
      <c r="R5" s="195"/>
      <c r="S5" s="195"/>
      <c r="T5" s="197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6"/>
      <c r="AG5" s="195"/>
      <c r="AH5" s="195"/>
      <c r="AI5" s="195"/>
      <c r="AJ5" s="195"/>
      <c r="AK5" s="195"/>
      <c r="AL5" s="195"/>
      <c r="AM5" s="197"/>
    </row>
    <row r="6" spans="1:39" ht="12.75" customHeight="1" x14ac:dyDescent="0.25">
      <c r="A6" s="77">
        <v>1</v>
      </c>
      <c r="B6" s="216"/>
      <c r="C6" s="98"/>
      <c r="D6" s="98"/>
      <c r="E6" s="217"/>
      <c r="F6" s="98"/>
      <c r="G6" s="98"/>
      <c r="H6" s="98"/>
      <c r="I6" s="214"/>
      <c r="J6" s="213"/>
      <c r="K6" s="98"/>
      <c r="L6" s="98"/>
      <c r="M6" s="217"/>
      <c r="N6" s="98"/>
      <c r="O6" s="213"/>
      <c r="P6" s="98"/>
      <c r="Q6" s="98"/>
      <c r="R6" s="98"/>
      <c r="S6" s="98"/>
      <c r="T6" s="219"/>
      <c r="U6" s="216"/>
      <c r="V6" s="98"/>
      <c r="W6" s="98"/>
      <c r="X6" s="217"/>
      <c r="Y6" s="98"/>
      <c r="Z6" s="98"/>
      <c r="AA6" s="98"/>
      <c r="AB6" s="214"/>
      <c r="AC6" s="213"/>
      <c r="AD6" s="98"/>
      <c r="AE6" s="98"/>
      <c r="AF6" s="217"/>
      <c r="AG6" s="98"/>
      <c r="AH6" s="213"/>
      <c r="AI6" s="98"/>
      <c r="AJ6" s="98"/>
      <c r="AK6" s="98"/>
      <c r="AL6" s="98"/>
      <c r="AM6" s="219"/>
    </row>
    <row r="7" spans="1:39" x14ac:dyDescent="0.25">
      <c r="A7" s="80">
        <v>2</v>
      </c>
      <c r="B7" s="216"/>
      <c r="C7" s="98"/>
      <c r="D7" s="98"/>
      <c r="E7" s="217"/>
      <c r="F7" s="98"/>
      <c r="G7" s="98"/>
      <c r="H7" s="98"/>
      <c r="I7" s="214"/>
      <c r="J7" s="213"/>
      <c r="K7" s="98"/>
      <c r="L7" s="98"/>
      <c r="M7" s="217"/>
      <c r="N7" s="98"/>
      <c r="O7" s="213"/>
      <c r="P7" s="98"/>
      <c r="Q7" s="98"/>
      <c r="R7" s="98"/>
      <c r="S7" s="98"/>
      <c r="T7" s="218"/>
      <c r="U7" s="216"/>
      <c r="V7" s="98"/>
      <c r="W7" s="98"/>
      <c r="X7" s="217"/>
      <c r="Y7" s="98"/>
      <c r="Z7" s="98"/>
      <c r="AA7" s="98"/>
      <c r="AB7" s="214"/>
      <c r="AC7" s="213"/>
      <c r="AD7" s="98"/>
      <c r="AE7" s="98"/>
      <c r="AF7" s="217"/>
      <c r="AG7" s="98"/>
      <c r="AH7" s="213"/>
      <c r="AI7" s="98"/>
      <c r="AJ7" s="98"/>
      <c r="AK7" s="98"/>
      <c r="AL7" s="98"/>
      <c r="AM7" s="219"/>
    </row>
    <row r="8" spans="1:39" x14ac:dyDescent="0.25">
      <c r="A8" s="80">
        <v>3</v>
      </c>
      <c r="B8" s="216"/>
      <c r="C8" s="98"/>
      <c r="D8" s="98"/>
      <c r="E8" s="217"/>
      <c r="F8" s="98"/>
      <c r="G8" s="98"/>
      <c r="H8" s="98"/>
      <c r="I8" s="214"/>
      <c r="J8" s="213"/>
      <c r="K8" s="98"/>
      <c r="L8" s="98"/>
      <c r="M8" s="217"/>
      <c r="N8" s="98"/>
      <c r="O8" s="213"/>
      <c r="P8" s="98"/>
      <c r="Q8" s="98"/>
      <c r="R8" s="98"/>
      <c r="S8" s="98"/>
      <c r="T8" s="218"/>
      <c r="U8" s="216"/>
      <c r="V8" s="98"/>
      <c r="W8" s="98"/>
      <c r="X8" s="217"/>
      <c r="Y8" s="98"/>
      <c r="Z8" s="98"/>
      <c r="AA8" s="98"/>
      <c r="AB8" s="214"/>
      <c r="AC8" s="213"/>
      <c r="AD8" s="98"/>
      <c r="AE8" s="98"/>
      <c r="AF8" s="217"/>
      <c r="AG8" s="98"/>
      <c r="AH8" s="213"/>
      <c r="AI8" s="98"/>
      <c r="AJ8" s="98"/>
      <c r="AK8" s="98"/>
      <c r="AL8" s="98"/>
      <c r="AM8" s="219"/>
    </row>
    <row r="9" spans="1:39" x14ac:dyDescent="0.25">
      <c r="A9" s="80">
        <v>4</v>
      </c>
      <c r="B9" s="216"/>
      <c r="C9" s="98"/>
      <c r="D9" s="98"/>
      <c r="E9" s="217"/>
      <c r="F9" s="98"/>
      <c r="G9" s="98"/>
      <c r="H9" s="98"/>
      <c r="I9" s="214"/>
      <c r="J9" s="213"/>
      <c r="K9" s="98"/>
      <c r="L9" s="98"/>
      <c r="M9" s="217"/>
      <c r="N9" s="98"/>
      <c r="O9" s="213"/>
      <c r="P9" s="98"/>
      <c r="Q9" s="98"/>
      <c r="R9" s="98"/>
      <c r="S9" s="98"/>
      <c r="T9" s="219"/>
      <c r="U9" s="216"/>
      <c r="V9" s="98"/>
      <c r="W9" s="98"/>
      <c r="X9" s="217"/>
      <c r="Y9" s="98"/>
      <c r="Z9" s="98"/>
      <c r="AA9" s="98"/>
      <c r="AB9" s="214"/>
      <c r="AC9" s="213"/>
      <c r="AD9" s="98"/>
      <c r="AE9" s="98"/>
      <c r="AF9" s="217"/>
      <c r="AG9" s="98"/>
      <c r="AH9" s="213"/>
      <c r="AI9" s="98"/>
      <c r="AJ9" s="98"/>
      <c r="AK9" s="98"/>
      <c r="AL9" s="98"/>
      <c r="AM9" s="219"/>
    </row>
    <row r="10" spans="1:39" x14ac:dyDescent="0.25">
      <c r="A10" s="80">
        <v>5</v>
      </c>
      <c r="B10" s="216"/>
      <c r="C10" s="98"/>
      <c r="D10" s="98"/>
      <c r="E10" s="217"/>
      <c r="F10" s="98"/>
      <c r="G10" s="98"/>
      <c r="H10" s="98"/>
      <c r="I10" s="214"/>
      <c r="J10" s="213"/>
      <c r="K10" s="98"/>
      <c r="L10" s="98"/>
      <c r="M10" s="217"/>
      <c r="N10" s="98"/>
      <c r="O10" s="213"/>
      <c r="P10" s="98"/>
      <c r="Q10" s="98"/>
      <c r="R10" s="98"/>
      <c r="S10" s="98"/>
      <c r="T10" s="219"/>
      <c r="U10" s="216"/>
      <c r="V10" s="98"/>
      <c r="W10" s="98"/>
      <c r="X10" s="217"/>
      <c r="Y10" s="98"/>
      <c r="Z10" s="98"/>
      <c r="AA10" s="98"/>
      <c r="AB10" s="214"/>
      <c r="AC10" s="213"/>
      <c r="AD10" s="98"/>
      <c r="AE10" s="98"/>
      <c r="AF10" s="217"/>
      <c r="AG10" s="98"/>
      <c r="AH10" s="213"/>
      <c r="AI10" s="98"/>
      <c r="AJ10" s="98"/>
      <c r="AK10" s="98"/>
      <c r="AL10" s="98"/>
      <c r="AM10" s="219"/>
    </row>
    <row r="11" spans="1:39" x14ac:dyDescent="0.25">
      <c r="A11" s="80">
        <v>6</v>
      </c>
      <c r="B11" s="216"/>
      <c r="C11" s="98"/>
      <c r="D11" s="98"/>
      <c r="E11" s="217"/>
      <c r="F11" s="98"/>
      <c r="G11" s="98"/>
      <c r="H11" s="98"/>
      <c r="I11" s="214"/>
      <c r="J11" s="213"/>
      <c r="K11" s="98"/>
      <c r="L11" s="98"/>
      <c r="M11" s="217"/>
      <c r="N11" s="98"/>
      <c r="O11" s="213"/>
      <c r="P11" s="98"/>
      <c r="Q11" s="98"/>
      <c r="R11" s="98"/>
      <c r="S11" s="98"/>
      <c r="T11" s="219"/>
      <c r="U11" s="216"/>
      <c r="V11" s="98"/>
      <c r="W11" s="98"/>
      <c r="X11" s="217"/>
      <c r="Y11" s="98"/>
      <c r="Z11" s="98"/>
      <c r="AA11" s="98"/>
      <c r="AB11" s="214"/>
      <c r="AC11" s="213"/>
      <c r="AD11" s="98"/>
      <c r="AE11" s="98"/>
      <c r="AF11" s="217"/>
      <c r="AG11" s="98"/>
      <c r="AH11" s="213"/>
      <c r="AI11" s="98"/>
      <c r="AJ11" s="98"/>
      <c r="AK11" s="98"/>
      <c r="AL11" s="98"/>
      <c r="AM11" s="219"/>
    </row>
    <row r="12" spans="1:39" x14ac:dyDescent="0.25">
      <c r="A12" s="80">
        <v>7</v>
      </c>
      <c r="B12" s="216"/>
      <c r="C12" s="98"/>
      <c r="D12" s="98"/>
      <c r="E12" s="217"/>
      <c r="F12" s="98"/>
      <c r="G12" s="98"/>
      <c r="H12" s="98"/>
      <c r="I12" s="214"/>
      <c r="J12" s="213"/>
      <c r="K12" s="98"/>
      <c r="L12" s="98"/>
      <c r="M12" s="217"/>
      <c r="N12" s="98"/>
      <c r="O12" s="213"/>
      <c r="P12" s="98"/>
      <c r="Q12" s="98"/>
      <c r="R12" s="98"/>
      <c r="S12" s="98"/>
      <c r="T12" s="219"/>
      <c r="U12" s="216"/>
      <c r="V12" s="98"/>
      <c r="W12" s="98"/>
      <c r="X12" s="217"/>
      <c r="Y12" s="98"/>
      <c r="Z12" s="98"/>
      <c r="AA12" s="98"/>
      <c r="AB12" s="214"/>
      <c r="AC12" s="213"/>
      <c r="AD12" s="98"/>
      <c r="AE12" s="98"/>
      <c r="AF12" s="217"/>
      <c r="AG12" s="98"/>
      <c r="AH12" s="213"/>
      <c r="AI12" s="98"/>
      <c r="AJ12" s="98"/>
      <c r="AK12" s="98"/>
      <c r="AL12" s="98"/>
      <c r="AM12" s="219"/>
    </row>
    <row r="13" spans="1:39" x14ac:dyDescent="0.25">
      <c r="A13" s="80">
        <v>8</v>
      </c>
      <c r="B13" s="216"/>
      <c r="C13" s="98"/>
      <c r="D13" s="98"/>
      <c r="E13" s="217"/>
      <c r="F13" s="98"/>
      <c r="G13" s="98"/>
      <c r="H13" s="98"/>
      <c r="I13" s="214"/>
      <c r="J13" s="213"/>
      <c r="K13" s="98"/>
      <c r="L13" s="98"/>
      <c r="M13" s="217"/>
      <c r="N13" s="98"/>
      <c r="O13" s="213"/>
      <c r="P13" s="98"/>
      <c r="Q13" s="98"/>
      <c r="R13" s="98"/>
      <c r="S13" s="98"/>
      <c r="T13" s="219"/>
      <c r="U13" s="216"/>
      <c r="V13" s="98"/>
      <c r="W13" s="98"/>
      <c r="X13" s="217"/>
      <c r="Y13" s="98"/>
      <c r="Z13" s="98"/>
      <c r="AA13" s="98"/>
      <c r="AB13" s="214"/>
      <c r="AC13" s="213"/>
      <c r="AD13" s="98"/>
      <c r="AE13" s="98"/>
      <c r="AF13" s="217"/>
      <c r="AG13" s="98"/>
      <c r="AH13" s="213"/>
      <c r="AI13" s="98"/>
      <c r="AJ13" s="98"/>
      <c r="AK13" s="98"/>
      <c r="AL13" s="98"/>
      <c r="AM13" s="219"/>
    </row>
    <row r="14" spans="1:39" x14ac:dyDescent="0.25">
      <c r="A14" s="80">
        <v>9</v>
      </c>
      <c r="B14" s="216"/>
      <c r="C14" s="98"/>
      <c r="D14" s="98"/>
      <c r="E14" s="217"/>
      <c r="F14" s="98"/>
      <c r="G14" s="98"/>
      <c r="H14" s="98"/>
      <c r="I14" s="214"/>
      <c r="J14" s="213"/>
      <c r="K14" s="98"/>
      <c r="L14" s="98"/>
      <c r="M14" s="217"/>
      <c r="N14" s="98"/>
      <c r="O14" s="213"/>
      <c r="P14" s="98"/>
      <c r="Q14" s="98"/>
      <c r="R14" s="98"/>
      <c r="S14" s="98"/>
      <c r="T14" s="218"/>
      <c r="U14" s="216"/>
      <c r="V14" s="98"/>
      <c r="W14" s="98"/>
      <c r="X14" s="217"/>
      <c r="Y14" s="98"/>
      <c r="Z14" s="98"/>
      <c r="AA14" s="98"/>
      <c r="AB14" s="214"/>
      <c r="AC14" s="213"/>
      <c r="AD14" s="98"/>
      <c r="AE14" s="98"/>
      <c r="AF14" s="217"/>
      <c r="AG14" s="98"/>
      <c r="AH14" s="213"/>
      <c r="AI14" s="98"/>
      <c r="AJ14" s="98"/>
      <c r="AK14" s="98"/>
      <c r="AL14" s="98"/>
      <c r="AM14" s="219"/>
    </row>
    <row r="15" spans="1:39" x14ac:dyDescent="0.25">
      <c r="A15" s="80">
        <v>10</v>
      </c>
      <c r="B15" s="216"/>
      <c r="C15" s="98"/>
      <c r="D15" s="98"/>
      <c r="E15" s="217"/>
      <c r="F15" s="98"/>
      <c r="G15" s="98"/>
      <c r="H15" s="98"/>
      <c r="I15" s="214"/>
      <c r="J15" s="213"/>
      <c r="K15" s="98"/>
      <c r="L15" s="98"/>
      <c r="M15" s="217"/>
      <c r="N15" s="98"/>
      <c r="O15" s="213"/>
      <c r="P15" s="98"/>
      <c r="Q15" s="98"/>
      <c r="R15" s="98"/>
      <c r="S15" s="98"/>
      <c r="T15" s="218"/>
      <c r="U15" s="216"/>
      <c r="V15" s="98"/>
      <c r="W15" s="98"/>
      <c r="X15" s="217"/>
      <c r="Y15" s="98"/>
      <c r="Z15" s="98"/>
      <c r="AA15" s="98"/>
      <c r="AB15" s="214"/>
      <c r="AC15" s="213"/>
      <c r="AD15" s="98"/>
      <c r="AE15" s="98"/>
      <c r="AF15" s="217"/>
      <c r="AG15" s="98"/>
      <c r="AH15" s="213"/>
      <c r="AI15" s="98"/>
      <c r="AJ15" s="98"/>
      <c r="AK15" s="98"/>
      <c r="AL15" s="98"/>
      <c r="AM15" s="219"/>
    </row>
    <row r="16" spans="1:39" x14ac:dyDescent="0.25">
      <c r="A16" s="80">
        <v>11</v>
      </c>
      <c r="B16" s="216"/>
      <c r="C16" s="98"/>
      <c r="D16" s="98"/>
      <c r="E16" s="217"/>
      <c r="F16" s="98"/>
      <c r="G16" s="98"/>
      <c r="H16" s="98"/>
      <c r="I16" s="214"/>
      <c r="J16" s="213"/>
      <c r="K16" s="98"/>
      <c r="L16" s="98"/>
      <c r="M16" s="217"/>
      <c r="N16" s="98"/>
      <c r="O16" s="213"/>
      <c r="P16" s="98"/>
      <c r="Q16" s="98"/>
      <c r="R16" s="98"/>
      <c r="S16" s="98"/>
      <c r="T16" s="218"/>
      <c r="U16" s="216"/>
      <c r="V16" s="98"/>
      <c r="W16" s="98"/>
      <c r="X16" s="217"/>
      <c r="Y16" s="98"/>
      <c r="Z16" s="98"/>
      <c r="AA16" s="98"/>
      <c r="AB16" s="214"/>
      <c r="AC16" s="213"/>
      <c r="AD16" s="98"/>
      <c r="AE16" s="98"/>
      <c r="AF16" s="217"/>
      <c r="AG16" s="98"/>
      <c r="AH16" s="213"/>
      <c r="AI16" s="98"/>
      <c r="AJ16" s="98"/>
      <c r="AK16" s="98"/>
      <c r="AL16" s="98"/>
      <c r="AM16" s="219"/>
    </row>
    <row r="17" spans="1:39" x14ac:dyDescent="0.25">
      <c r="A17" s="80">
        <v>12</v>
      </c>
      <c r="B17" s="216"/>
      <c r="C17" s="98"/>
      <c r="D17" s="98"/>
      <c r="E17" s="217"/>
      <c r="F17" s="98"/>
      <c r="G17" s="98"/>
      <c r="H17" s="98"/>
      <c r="I17" s="214"/>
      <c r="J17" s="213"/>
      <c r="K17" s="98"/>
      <c r="L17" s="98"/>
      <c r="M17" s="217"/>
      <c r="N17" s="98"/>
      <c r="O17" s="213"/>
      <c r="P17" s="98"/>
      <c r="Q17" s="98"/>
      <c r="R17" s="98"/>
      <c r="S17" s="98"/>
      <c r="T17" s="218"/>
      <c r="U17" s="216"/>
      <c r="V17" s="98"/>
      <c r="W17" s="98"/>
      <c r="X17" s="217"/>
      <c r="Y17" s="98"/>
      <c r="Z17" s="98"/>
      <c r="AA17" s="98"/>
      <c r="AB17" s="214"/>
      <c r="AC17" s="213"/>
      <c r="AD17" s="98"/>
      <c r="AE17" s="98"/>
      <c r="AF17" s="217"/>
      <c r="AG17" s="98"/>
      <c r="AH17" s="213"/>
      <c r="AI17" s="98"/>
      <c r="AJ17" s="98"/>
      <c r="AK17" s="98"/>
      <c r="AL17" s="98"/>
      <c r="AM17" s="219"/>
    </row>
    <row r="18" spans="1:39" x14ac:dyDescent="0.25">
      <c r="A18" s="80">
        <v>13</v>
      </c>
      <c r="B18" s="216"/>
      <c r="C18" s="98"/>
      <c r="D18" s="98"/>
      <c r="E18" s="217"/>
      <c r="F18" s="98"/>
      <c r="G18" s="98"/>
      <c r="H18" s="98"/>
      <c r="I18" s="214"/>
      <c r="J18" s="213"/>
      <c r="K18" s="98"/>
      <c r="L18" s="98"/>
      <c r="M18" s="217"/>
      <c r="N18" s="98"/>
      <c r="O18" s="213"/>
      <c r="P18" s="98"/>
      <c r="Q18" s="98"/>
      <c r="R18" s="98"/>
      <c r="S18" s="98"/>
      <c r="T18" s="218"/>
      <c r="U18" s="216"/>
      <c r="V18" s="98"/>
      <c r="W18" s="98"/>
      <c r="X18" s="217"/>
      <c r="Y18" s="98"/>
      <c r="Z18" s="98"/>
      <c r="AA18" s="98"/>
      <c r="AB18" s="214"/>
      <c r="AC18" s="213"/>
      <c r="AD18" s="98"/>
      <c r="AE18" s="98"/>
      <c r="AF18" s="217"/>
      <c r="AG18" s="98"/>
      <c r="AH18" s="213"/>
      <c r="AI18" s="98"/>
      <c r="AJ18" s="98"/>
      <c r="AK18" s="98"/>
      <c r="AL18" s="98"/>
      <c r="AM18" s="219"/>
    </row>
    <row r="19" spans="1:39" x14ac:dyDescent="0.25">
      <c r="A19" s="80">
        <v>14</v>
      </c>
      <c r="B19" s="216"/>
      <c r="C19" s="98"/>
      <c r="D19" s="98"/>
      <c r="E19" s="217"/>
      <c r="F19" s="98"/>
      <c r="G19" s="98"/>
      <c r="H19" s="98"/>
      <c r="I19" s="214"/>
      <c r="J19" s="213"/>
      <c r="K19" s="98"/>
      <c r="L19" s="98"/>
      <c r="M19" s="217"/>
      <c r="N19" s="98"/>
      <c r="O19" s="213"/>
      <c r="P19" s="98"/>
      <c r="Q19" s="98"/>
      <c r="R19" s="98"/>
      <c r="S19" s="98"/>
      <c r="T19" s="218"/>
      <c r="U19" s="216"/>
      <c r="V19" s="98"/>
      <c r="W19" s="98"/>
      <c r="X19" s="217"/>
      <c r="Y19" s="98"/>
      <c r="Z19" s="98"/>
      <c r="AA19" s="98"/>
      <c r="AB19" s="214"/>
      <c r="AC19" s="213"/>
      <c r="AD19" s="98"/>
      <c r="AE19" s="98"/>
      <c r="AF19" s="217"/>
      <c r="AG19" s="98"/>
      <c r="AH19" s="213"/>
      <c r="AI19" s="98"/>
      <c r="AJ19" s="98"/>
      <c r="AK19" s="98"/>
      <c r="AL19" s="98"/>
      <c r="AM19" s="219"/>
    </row>
    <row r="20" spans="1:39" x14ac:dyDescent="0.25">
      <c r="A20" s="80">
        <v>15</v>
      </c>
      <c r="B20" s="216"/>
      <c r="C20" s="98"/>
      <c r="D20" s="98"/>
      <c r="E20" s="217"/>
      <c r="F20" s="98"/>
      <c r="G20" s="98"/>
      <c r="H20" s="98"/>
      <c r="I20" s="214"/>
      <c r="J20" s="213"/>
      <c r="K20" s="98"/>
      <c r="L20" s="98"/>
      <c r="M20" s="217"/>
      <c r="N20" s="98"/>
      <c r="O20" s="213"/>
      <c r="P20" s="98"/>
      <c r="Q20" s="98"/>
      <c r="R20" s="98"/>
      <c r="S20" s="98"/>
      <c r="T20" s="218"/>
      <c r="U20" s="216"/>
      <c r="V20" s="98"/>
      <c r="W20" s="98"/>
      <c r="X20" s="217"/>
      <c r="Y20" s="98"/>
      <c r="Z20" s="98"/>
      <c r="AA20" s="98"/>
      <c r="AB20" s="214"/>
      <c r="AC20" s="213"/>
      <c r="AD20" s="98"/>
      <c r="AE20" s="98"/>
      <c r="AF20" s="217"/>
      <c r="AG20" s="98"/>
      <c r="AH20" s="213"/>
      <c r="AI20" s="98"/>
      <c r="AJ20" s="98"/>
      <c r="AK20" s="98"/>
      <c r="AL20" s="98"/>
      <c r="AM20" s="219"/>
    </row>
    <row r="21" spans="1:39" x14ac:dyDescent="0.25">
      <c r="A21" s="80">
        <v>16</v>
      </c>
      <c r="B21" s="216"/>
      <c r="C21" s="98"/>
      <c r="D21" s="98"/>
      <c r="E21" s="217"/>
      <c r="F21" s="98"/>
      <c r="G21" s="98"/>
      <c r="H21" s="98"/>
      <c r="I21" s="214"/>
      <c r="J21" s="213"/>
      <c r="K21" s="98"/>
      <c r="L21" s="98"/>
      <c r="M21" s="217"/>
      <c r="N21" s="98"/>
      <c r="O21" s="213"/>
      <c r="P21" s="98"/>
      <c r="Q21" s="98"/>
      <c r="R21" s="98"/>
      <c r="S21" s="98"/>
      <c r="T21" s="218"/>
      <c r="U21" s="216"/>
      <c r="V21" s="98"/>
      <c r="W21" s="98"/>
      <c r="X21" s="217"/>
      <c r="Y21" s="98"/>
      <c r="Z21" s="98"/>
      <c r="AA21" s="98"/>
      <c r="AB21" s="214"/>
      <c r="AC21" s="213"/>
      <c r="AD21" s="98"/>
      <c r="AE21" s="98"/>
      <c r="AF21" s="217"/>
      <c r="AG21" s="98"/>
      <c r="AH21" s="213"/>
      <c r="AI21" s="98"/>
      <c r="AJ21" s="98"/>
      <c r="AK21" s="98"/>
      <c r="AL21" s="98"/>
      <c r="AM21" s="219"/>
    </row>
    <row r="22" spans="1:39" x14ac:dyDescent="0.25">
      <c r="A22" s="80">
        <v>17</v>
      </c>
      <c r="B22" s="216"/>
      <c r="C22" s="98"/>
      <c r="D22" s="98"/>
      <c r="E22" s="217"/>
      <c r="F22" s="98"/>
      <c r="G22" s="98"/>
      <c r="H22" s="98"/>
      <c r="I22" s="214"/>
      <c r="J22" s="213"/>
      <c r="K22" s="98"/>
      <c r="L22" s="98"/>
      <c r="M22" s="217"/>
      <c r="N22" s="98"/>
      <c r="O22" s="213"/>
      <c r="P22" s="98"/>
      <c r="Q22" s="98"/>
      <c r="R22" s="98"/>
      <c r="S22" s="98"/>
      <c r="T22" s="218"/>
      <c r="U22" s="216"/>
      <c r="V22" s="98"/>
      <c r="W22" s="98"/>
      <c r="X22" s="217"/>
      <c r="Y22" s="98"/>
      <c r="Z22" s="98"/>
      <c r="AA22" s="98"/>
      <c r="AB22" s="214"/>
      <c r="AC22" s="213"/>
      <c r="AD22" s="98"/>
      <c r="AE22" s="98"/>
      <c r="AF22" s="217"/>
      <c r="AG22" s="98"/>
      <c r="AH22" s="213"/>
      <c r="AI22" s="98"/>
      <c r="AJ22" s="98"/>
      <c r="AK22" s="98"/>
      <c r="AL22" s="98"/>
      <c r="AM22" s="219"/>
    </row>
    <row r="23" spans="1:39" x14ac:dyDescent="0.25">
      <c r="A23" s="80">
        <v>18</v>
      </c>
      <c r="B23" s="216"/>
      <c r="C23" s="98"/>
      <c r="D23" s="98"/>
      <c r="E23" s="217"/>
      <c r="F23" s="98"/>
      <c r="G23" s="98"/>
      <c r="H23" s="98"/>
      <c r="I23" s="214"/>
      <c r="J23" s="213"/>
      <c r="K23" s="98"/>
      <c r="L23" s="98"/>
      <c r="M23" s="217"/>
      <c r="N23" s="98"/>
      <c r="O23" s="213"/>
      <c r="P23" s="98"/>
      <c r="Q23" s="98"/>
      <c r="R23" s="98"/>
      <c r="S23" s="98"/>
      <c r="T23" s="218"/>
      <c r="U23" s="216"/>
      <c r="V23" s="98"/>
      <c r="W23" s="98"/>
      <c r="X23" s="217"/>
      <c r="Y23" s="98"/>
      <c r="Z23" s="98"/>
      <c r="AA23" s="98"/>
      <c r="AB23" s="214"/>
      <c r="AC23" s="213"/>
      <c r="AD23" s="98"/>
      <c r="AE23" s="98"/>
      <c r="AF23" s="217"/>
      <c r="AG23" s="98"/>
      <c r="AH23" s="213"/>
      <c r="AI23" s="98"/>
      <c r="AJ23" s="98"/>
      <c r="AK23" s="98"/>
      <c r="AL23" s="98"/>
      <c r="AM23" s="219"/>
    </row>
    <row r="24" spans="1:39" x14ac:dyDescent="0.25">
      <c r="A24" s="80">
        <v>19</v>
      </c>
      <c r="B24" s="216"/>
      <c r="C24" s="98"/>
      <c r="D24" s="98"/>
      <c r="E24" s="217"/>
      <c r="F24" s="98"/>
      <c r="G24" s="98"/>
      <c r="H24" s="98"/>
      <c r="I24" s="214"/>
      <c r="J24" s="213"/>
      <c r="K24" s="98"/>
      <c r="L24" s="98"/>
      <c r="M24" s="217"/>
      <c r="N24" s="98"/>
      <c r="O24" s="213"/>
      <c r="P24" s="98"/>
      <c r="Q24" s="98"/>
      <c r="R24" s="98"/>
      <c r="S24" s="98"/>
      <c r="T24" s="218"/>
      <c r="U24" s="216"/>
      <c r="V24" s="98"/>
      <c r="W24" s="98"/>
      <c r="X24" s="217"/>
      <c r="Y24" s="98"/>
      <c r="Z24" s="98"/>
      <c r="AA24" s="98"/>
      <c r="AB24" s="214"/>
      <c r="AC24" s="213"/>
      <c r="AD24" s="98"/>
      <c r="AE24" s="98"/>
      <c r="AF24" s="217"/>
      <c r="AG24" s="98"/>
      <c r="AH24" s="213"/>
      <c r="AI24" s="98"/>
      <c r="AJ24" s="98"/>
      <c r="AK24" s="98"/>
      <c r="AL24" s="98"/>
      <c r="AM24" s="219"/>
    </row>
    <row r="25" spans="1:39" x14ac:dyDescent="0.25">
      <c r="A25" s="80">
        <v>20</v>
      </c>
      <c r="B25" s="216"/>
      <c r="C25" s="98"/>
      <c r="D25" s="98"/>
      <c r="E25" s="217"/>
      <c r="F25" s="98"/>
      <c r="G25" s="98"/>
      <c r="H25" s="98"/>
      <c r="I25" s="214"/>
      <c r="J25" s="213"/>
      <c r="K25" s="98"/>
      <c r="L25" s="98"/>
      <c r="M25" s="217"/>
      <c r="N25" s="98"/>
      <c r="O25" s="213"/>
      <c r="P25" s="98"/>
      <c r="Q25" s="98"/>
      <c r="R25" s="98"/>
      <c r="S25" s="98"/>
      <c r="T25" s="218"/>
      <c r="U25" s="216"/>
      <c r="V25" s="98"/>
      <c r="W25" s="98"/>
      <c r="X25" s="217"/>
      <c r="Y25" s="98"/>
      <c r="Z25" s="98"/>
      <c r="AA25" s="98"/>
      <c r="AB25" s="214"/>
      <c r="AC25" s="213"/>
      <c r="AD25" s="98"/>
      <c r="AE25" s="98"/>
      <c r="AF25" s="217"/>
      <c r="AG25" s="98"/>
      <c r="AH25" s="213"/>
      <c r="AI25" s="98"/>
      <c r="AJ25" s="98"/>
      <c r="AK25" s="98"/>
      <c r="AL25" s="98"/>
      <c r="AM25" s="219"/>
    </row>
    <row r="26" spans="1:39" x14ac:dyDescent="0.25">
      <c r="A26" s="80">
        <v>21</v>
      </c>
      <c r="B26" s="216"/>
      <c r="C26" s="98"/>
      <c r="D26" s="98"/>
      <c r="E26" s="217"/>
      <c r="F26" s="98"/>
      <c r="G26" s="98"/>
      <c r="H26" s="98"/>
      <c r="I26" s="214"/>
      <c r="J26" s="213"/>
      <c r="K26" s="98"/>
      <c r="L26" s="98"/>
      <c r="M26" s="217"/>
      <c r="N26" s="98"/>
      <c r="O26" s="213"/>
      <c r="P26" s="98"/>
      <c r="Q26" s="98"/>
      <c r="R26" s="98"/>
      <c r="S26" s="98"/>
      <c r="T26" s="218"/>
      <c r="U26" s="216"/>
      <c r="V26" s="98"/>
      <c r="W26" s="98"/>
      <c r="X26" s="217"/>
      <c r="Y26" s="98"/>
      <c r="Z26" s="98"/>
      <c r="AA26" s="98"/>
      <c r="AB26" s="214"/>
      <c r="AC26" s="213"/>
      <c r="AD26" s="98"/>
      <c r="AE26" s="98"/>
      <c r="AF26" s="217"/>
      <c r="AG26" s="98"/>
      <c r="AH26" s="213"/>
      <c r="AI26" s="98"/>
      <c r="AJ26" s="98"/>
      <c r="AK26" s="98"/>
      <c r="AL26" s="98"/>
      <c r="AM26" s="219"/>
    </row>
    <row r="27" spans="1:39" x14ac:dyDescent="0.25">
      <c r="A27" s="80">
        <v>22</v>
      </c>
      <c r="B27" s="216"/>
      <c r="C27" s="98"/>
      <c r="D27" s="98"/>
      <c r="E27" s="217"/>
      <c r="F27" s="98"/>
      <c r="G27" s="98"/>
      <c r="H27" s="98"/>
      <c r="I27" s="214"/>
      <c r="J27" s="213"/>
      <c r="K27" s="98"/>
      <c r="L27" s="98"/>
      <c r="M27" s="217"/>
      <c r="N27" s="98"/>
      <c r="O27" s="213"/>
      <c r="P27" s="98"/>
      <c r="Q27" s="98"/>
      <c r="R27" s="98"/>
      <c r="S27" s="98"/>
      <c r="T27" s="218"/>
      <c r="U27" s="216"/>
      <c r="V27" s="98"/>
      <c r="W27" s="98"/>
      <c r="X27" s="217"/>
      <c r="Y27" s="98"/>
      <c r="Z27" s="98"/>
      <c r="AA27" s="98"/>
      <c r="AB27" s="214"/>
      <c r="AC27" s="213"/>
      <c r="AD27" s="98"/>
      <c r="AE27" s="98"/>
      <c r="AF27" s="217"/>
      <c r="AG27" s="98"/>
      <c r="AH27" s="213"/>
      <c r="AI27" s="98"/>
      <c r="AJ27" s="98"/>
      <c r="AK27" s="98"/>
      <c r="AL27" s="98"/>
      <c r="AM27" s="219"/>
    </row>
    <row r="28" spans="1:39" x14ac:dyDescent="0.25">
      <c r="A28" s="80">
        <v>23</v>
      </c>
      <c r="B28" s="216"/>
      <c r="C28" s="98"/>
      <c r="D28" s="98"/>
      <c r="E28" s="217"/>
      <c r="F28" s="98"/>
      <c r="G28" s="98"/>
      <c r="H28" s="98"/>
      <c r="I28" s="214"/>
      <c r="J28" s="213"/>
      <c r="K28" s="98"/>
      <c r="L28" s="98"/>
      <c r="M28" s="217"/>
      <c r="N28" s="98"/>
      <c r="O28" s="213"/>
      <c r="P28" s="98"/>
      <c r="Q28" s="98"/>
      <c r="R28" s="98"/>
      <c r="S28" s="98"/>
      <c r="T28" s="218"/>
      <c r="U28" s="216"/>
      <c r="V28" s="98"/>
      <c r="W28" s="98"/>
      <c r="X28" s="217"/>
      <c r="Y28" s="98"/>
      <c r="Z28" s="98"/>
      <c r="AA28" s="98"/>
      <c r="AB28" s="214"/>
      <c r="AC28" s="213"/>
      <c r="AD28" s="98"/>
      <c r="AE28" s="98"/>
      <c r="AF28" s="217"/>
      <c r="AG28" s="98"/>
      <c r="AH28" s="213"/>
      <c r="AI28" s="98"/>
      <c r="AJ28" s="98"/>
      <c r="AK28" s="98"/>
      <c r="AL28" s="98"/>
      <c r="AM28" s="219"/>
    </row>
    <row r="29" spans="1:39" x14ac:dyDescent="0.25">
      <c r="A29" s="80">
        <v>24</v>
      </c>
      <c r="B29" s="216"/>
      <c r="C29" s="98"/>
      <c r="D29" s="98"/>
      <c r="E29" s="217"/>
      <c r="F29" s="98"/>
      <c r="G29" s="98"/>
      <c r="H29" s="98"/>
      <c r="I29" s="214"/>
      <c r="J29" s="213"/>
      <c r="K29" s="98"/>
      <c r="L29" s="98"/>
      <c r="M29" s="217"/>
      <c r="N29" s="98"/>
      <c r="O29" s="213"/>
      <c r="P29" s="98"/>
      <c r="Q29" s="98"/>
      <c r="R29" s="98"/>
      <c r="S29" s="98"/>
      <c r="T29" s="218"/>
      <c r="U29" s="216"/>
      <c r="V29" s="98"/>
      <c r="W29" s="98"/>
      <c r="X29" s="217"/>
      <c r="Y29" s="98"/>
      <c r="Z29" s="98"/>
      <c r="AA29" s="98"/>
      <c r="AB29" s="214"/>
      <c r="AC29" s="213"/>
      <c r="AD29" s="98"/>
      <c r="AE29" s="98"/>
      <c r="AF29" s="217"/>
      <c r="AG29" s="98"/>
      <c r="AH29" s="213"/>
      <c r="AI29" s="98"/>
      <c r="AJ29" s="98"/>
      <c r="AK29" s="98"/>
      <c r="AL29" s="98"/>
      <c r="AM29" s="219"/>
    </row>
    <row r="30" spans="1:39" x14ac:dyDescent="0.25">
      <c r="A30" s="80">
        <v>25</v>
      </c>
      <c r="B30" s="216"/>
      <c r="C30" s="98"/>
      <c r="D30" s="98"/>
      <c r="E30" s="217"/>
      <c r="F30" s="98"/>
      <c r="G30" s="98"/>
      <c r="H30" s="98"/>
      <c r="I30" s="214"/>
      <c r="J30" s="213"/>
      <c r="K30" s="98"/>
      <c r="L30" s="98"/>
      <c r="M30" s="217"/>
      <c r="N30" s="98"/>
      <c r="O30" s="213"/>
      <c r="P30" s="98"/>
      <c r="Q30" s="98"/>
      <c r="R30" s="98"/>
      <c r="S30" s="98"/>
      <c r="T30" s="218"/>
      <c r="U30" s="216"/>
      <c r="V30" s="98"/>
      <c r="W30" s="98"/>
      <c r="X30" s="217"/>
      <c r="Y30" s="98"/>
      <c r="Z30" s="98"/>
      <c r="AA30" s="98"/>
      <c r="AB30" s="214"/>
      <c r="AC30" s="213"/>
      <c r="AD30" s="98"/>
      <c r="AE30" s="98"/>
      <c r="AF30" s="217"/>
      <c r="AG30" s="98"/>
      <c r="AH30" s="213"/>
      <c r="AI30" s="98"/>
      <c r="AJ30" s="98"/>
      <c r="AK30" s="98"/>
      <c r="AL30" s="98"/>
      <c r="AM30" s="219"/>
    </row>
    <row r="31" spans="1:39" x14ac:dyDescent="0.25">
      <c r="A31" s="80">
        <v>26</v>
      </c>
      <c r="B31" s="216"/>
      <c r="C31" s="98"/>
      <c r="D31" s="98"/>
      <c r="E31" s="217"/>
      <c r="F31" s="98"/>
      <c r="G31" s="98"/>
      <c r="H31" s="98"/>
      <c r="I31" s="214"/>
      <c r="J31" s="213"/>
      <c r="K31" s="98"/>
      <c r="L31" s="98"/>
      <c r="M31" s="217"/>
      <c r="N31" s="98"/>
      <c r="O31" s="213"/>
      <c r="P31" s="98"/>
      <c r="Q31" s="98"/>
      <c r="R31" s="98"/>
      <c r="S31" s="98"/>
      <c r="T31" s="218"/>
      <c r="U31" s="216"/>
      <c r="V31" s="98"/>
      <c r="W31" s="98"/>
      <c r="X31" s="217"/>
      <c r="Y31" s="98"/>
      <c r="Z31" s="98"/>
      <c r="AA31" s="98"/>
      <c r="AB31" s="214"/>
      <c r="AC31" s="213"/>
      <c r="AD31" s="98"/>
      <c r="AE31" s="98"/>
      <c r="AF31" s="217"/>
      <c r="AG31" s="98"/>
      <c r="AH31" s="213"/>
      <c r="AI31" s="98"/>
      <c r="AJ31" s="98"/>
      <c r="AK31" s="98"/>
      <c r="AL31" s="98"/>
      <c r="AM31" s="219"/>
    </row>
    <row r="32" spans="1:39" x14ac:dyDescent="0.25">
      <c r="A32" s="80">
        <v>27</v>
      </c>
      <c r="B32" s="216"/>
      <c r="C32" s="98"/>
      <c r="D32" s="98"/>
      <c r="E32" s="217"/>
      <c r="F32" s="98"/>
      <c r="G32" s="98"/>
      <c r="H32" s="98"/>
      <c r="I32" s="214"/>
      <c r="J32" s="213"/>
      <c r="K32" s="98"/>
      <c r="L32" s="98"/>
      <c r="M32" s="217"/>
      <c r="N32" s="98"/>
      <c r="O32" s="213"/>
      <c r="P32" s="98"/>
      <c r="Q32" s="98"/>
      <c r="R32" s="98"/>
      <c r="S32" s="98"/>
      <c r="T32" s="219"/>
      <c r="U32" s="216"/>
      <c r="V32" s="98"/>
      <c r="W32" s="98"/>
      <c r="X32" s="217"/>
      <c r="Y32" s="98"/>
      <c r="Z32" s="98"/>
      <c r="AA32" s="98"/>
      <c r="AB32" s="214"/>
      <c r="AC32" s="213"/>
      <c r="AD32" s="98"/>
      <c r="AE32" s="98"/>
      <c r="AF32" s="217"/>
      <c r="AG32" s="98"/>
      <c r="AH32" s="213"/>
      <c r="AI32" s="98"/>
      <c r="AJ32" s="98"/>
      <c r="AK32" s="98"/>
      <c r="AL32" s="98"/>
      <c r="AM32" s="219"/>
    </row>
    <row r="33" spans="1:40" x14ac:dyDescent="0.25">
      <c r="A33" s="80">
        <v>28</v>
      </c>
      <c r="B33" s="216"/>
      <c r="C33" s="98"/>
      <c r="D33" s="98"/>
      <c r="E33" s="217"/>
      <c r="F33" s="98"/>
      <c r="G33" s="98"/>
      <c r="H33" s="98"/>
      <c r="I33" s="214"/>
      <c r="J33" s="213"/>
      <c r="K33" s="98"/>
      <c r="L33" s="98"/>
      <c r="M33" s="217"/>
      <c r="N33" s="98"/>
      <c r="O33" s="213"/>
      <c r="P33" s="98"/>
      <c r="Q33" s="98"/>
      <c r="R33" s="98"/>
      <c r="S33" s="98"/>
      <c r="T33" s="219"/>
      <c r="U33" s="216"/>
      <c r="V33" s="98"/>
      <c r="W33" s="98"/>
      <c r="X33" s="217"/>
      <c r="Y33" s="98"/>
      <c r="Z33" s="98"/>
      <c r="AA33" s="98"/>
      <c r="AB33" s="214"/>
      <c r="AC33" s="213"/>
      <c r="AD33" s="98"/>
      <c r="AE33" s="98"/>
      <c r="AF33" s="217"/>
      <c r="AG33" s="98"/>
      <c r="AH33" s="213"/>
      <c r="AI33" s="98"/>
      <c r="AJ33" s="98"/>
      <c r="AK33" s="98"/>
      <c r="AL33" s="98"/>
      <c r="AM33" s="219"/>
    </row>
    <row r="34" spans="1:40" x14ac:dyDescent="0.25">
      <c r="A34" s="80">
        <v>29</v>
      </c>
      <c r="B34" s="216"/>
      <c r="C34" s="98"/>
      <c r="D34" s="98"/>
      <c r="E34" s="217"/>
      <c r="F34" s="98"/>
      <c r="G34" s="98"/>
      <c r="H34" s="98"/>
      <c r="I34" s="214"/>
      <c r="J34" s="213"/>
      <c r="K34" s="98"/>
      <c r="L34" s="98"/>
      <c r="M34" s="217"/>
      <c r="N34" s="98"/>
      <c r="O34" s="213"/>
      <c r="P34" s="98"/>
      <c r="Q34" s="98"/>
      <c r="R34" s="98"/>
      <c r="S34" s="98"/>
      <c r="T34" s="218"/>
      <c r="U34" s="216"/>
      <c r="V34" s="98"/>
      <c r="W34" s="98"/>
      <c r="X34" s="217"/>
      <c r="Y34" s="98"/>
      <c r="Z34" s="98"/>
      <c r="AA34" s="98"/>
      <c r="AB34" s="214"/>
      <c r="AC34" s="213"/>
      <c r="AD34" s="98"/>
      <c r="AE34" s="98"/>
      <c r="AF34" s="217"/>
      <c r="AG34" s="98"/>
      <c r="AH34" s="213"/>
      <c r="AI34" s="98"/>
      <c r="AJ34" s="98"/>
      <c r="AK34" s="98"/>
      <c r="AL34" s="98"/>
      <c r="AM34" s="219"/>
    </row>
    <row r="35" spans="1:40" x14ac:dyDescent="0.25">
      <c r="A35" s="80">
        <v>30</v>
      </c>
      <c r="B35" s="216"/>
      <c r="C35" s="98"/>
      <c r="D35" s="98"/>
      <c r="E35" s="217"/>
      <c r="F35" s="98"/>
      <c r="G35" s="98"/>
      <c r="H35" s="98"/>
      <c r="I35" s="214"/>
      <c r="J35" s="213"/>
      <c r="K35" s="98"/>
      <c r="L35" s="98"/>
      <c r="M35" s="217"/>
      <c r="N35" s="98"/>
      <c r="O35" s="213"/>
      <c r="P35" s="98"/>
      <c r="Q35" s="98"/>
      <c r="R35" s="98"/>
      <c r="S35" s="98"/>
      <c r="T35" s="218"/>
      <c r="U35" s="216"/>
      <c r="V35" s="98"/>
      <c r="W35" s="98"/>
      <c r="X35" s="217"/>
      <c r="Y35" s="98"/>
      <c r="Z35" s="98"/>
      <c r="AA35" s="98"/>
      <c r="AB35" s="214"/>
      <c r="AC35" s="213"/>
      <c r="AD35" s="98"/>
      <c r="AE35" s="98"/>
      <c r="AF35" s="217"/>
      <c r="AG35" s="98"/>
      <c r="AH35" s="213"/>
      <c r="AI35" s="98"/>
      <c r="AJ35" s="98"/>
      <c r="AK35" s="98"/>
      <c r="AL35" s="98"/>
      <c r="AM35" s="219"/>
    </row>
    <row r="36" spans="1:40" x14ac:dyDescent="0.25">
      <c r="A36" s="80">
        <v>31</v>
      </c>
      <c r="B36" s="221"/>
      <c r="C36" s="222"/>
      <c r="D36" s="222"/>
      <c r="E36" s="222"/>
      <c r="F36" s="222"/>
      <c r="G36" s="222"/>
      <c r="H36" s="222"/>
      <c r="I36" s="223"/>
      <c r="J36" s="222"/>
      <c r="K36" s="222"/>
      <c r="L36" s="222"/>
      <c r="M36" s="222"/>
      <c r="N36" s="222"/>
      <c r="O36" s="224"/>
      <c r="P36" s="222"/>
      <c r="Q36" s="222"/>
      <c r="R36" s="222"/>
      <c r="S36" s="222"/>
      <c r="T36" s="225"/>
      <c r="U36" s="216"/>
      <c r="V36" s="98"/>
      <c r="W36" s="98"/>
      <c r="X36" s="217"/>
      <c r="Y36" s="98"/>
      <c r="Z36" s="98"/>
      <c r="AA36" s="98"/>
      <c r="AB36" s="214"/>
      <c r="AC36" s="213"/>
      <c r="AD36" s="98"/>
      <c r="AE36" s="98"/>
      <c r="AF36" s="217"/>
      <c r="AG36" s="98"/>
      <c r="AH36" s="213"/>
      <c r="AI36" s="98"/>
      <c r="AJ36" s="98"/>
      <c r="AK36" s="98"/>
      <c r="AL36" s="98"/>
      <c r="AM36" s="219"/>
    </row>
    <row r="37" spans="1:40" ht="2.1" customHeight="1" x14ac:dyDescent="0.25">
      <c r="A37" s="101"/>
      <c r="B37" s="101"/>
      <c r="C37" s="101"/>
      <c r="D37" s="101"/>
      <c r="E37" s="101"/>
      <c r="F37" s="101"/>
      <c r="G37" s="101"/>
      <c r="H37" s="101"/>
      <c r="I37" s="201"/>
      <c r="J37" s="101"/>
      <c r="K37" s="101"/>
      <c r="L37" s="101"/>
      <c r="M37" s="101"/>
      <c r="N37" s="101"/>
      <c r="O37" s="202"/>
      <c r="P37" s="101"/>
      <c r="Q37" s="101"/>
      <c r="R37" s="101"/>
      <c r="S37" s="101"/>
      <c r="T37" s="101"/>
      <c r="U37" s="101"/>
      <c r="V37" s="101"/>
      <c r="W37" s="101"/>
      <c r="X37" s="202"/>
      <c r="Y37" s="101"/>
      <c r="Z37" s="101"/>
      <c r="AA37" s="101"/>
      <c r="AB37" s="201"/>
      <c r="AC37" s="202"/>
      <c r="AD37" s="101"/>
      <c r="AE37" s="101"/>
      <c r="AF37" s="202"/>
      <c r="AG37" s="101"/>
      <c r="AH37" s="202"/>
      <c r="AI37" s="101"/>
      <c r="AJ37" s="101"/>
      <c r="AK37" s="101"/>
      <c r="AL37" s="101"/>
      <c r="AM37" s="203"/>
    </row>
    <row r="38" spans="1:40" x14ac:dyDescent="0.25">
      <c r="A38" s="101"/>
      <c r="B38" s="204" t="s">
        <v>152</v>
      </c>
      <c r="C38" s="101"/>
      <c r="D38" s="101"/>
      <c r="E38" s="101"/>
      <c r="F38" s="101"/>
      <c r="G38" s="101"/>
      <c r="H38" s="199">
        <f>SUM(H6:H36)</f>
        <v>0</v>
      </c>
      <c r="J38" s="205"/>
      <c r="K38" s="204" t="s">
        <v>153</v>
      </c>
      <c r="L38" s="101"/>
      <c r="M38" s="101"/>
      <c r="N38" s="101"/>
      <c r="O38" s="101"/>
      <c r="P38" s="101"/>
      <c r="Q38" s="101"/>
      <c r="R38" s="101"/>
      <c r="S38" s="101"/>
      <c r="T38" s="101"/>
      <c r="U38" s="204" t="s">
        <v>152</v>
      </c>
      <c r="V38" s="101"/>
      <c r="W38" s="101"/>
      <c r="X38" s="101"/>
      <c r="Y38" s="101"/>
      <c r="Z38" s="101"/>
      <c r="AA38" s="199">
        <f>SUM(AA6:AA36)</f>
        <v>0</v>
      </c>
      <c r="AC38" s="200"/>
      <c r="AD38" s="204" t="s">
        <v>153</v>
      </c>
      <c r="AE38" s="101"/>
      <c r="AF38" s="101"/>
      <c r="AG38" s="101"/>
      <c r="AH38" s="101"/>
      <c r="AI38" s="101"/>
      <c r="AJ38" s="101"/>
      <c r="AK38" s="101"/>
      <c r="AL38" s="101"/>
      <c r="AM38" s="101"/>
    </row>
    <row r="39" spans="1:40" x14ac:dyDescent="0.25">
      <c r="B39" s="205"/>
      <c r="C39" s="204" t="s">
        <v>154</v>
      </c>
      <c r="D39" s="101"/>
      <c r="E39" s="101"/>
      <c r="F39" s="101"/>
      <c r="G39" s="101"/>
      <c r="J39" s="205"/>
      <c r="K39" s="204" t="s">
        <v>155</v>
      </c>
      <c r="L39" s="101"/>
      <c r="M39" s="101"/>
      <c r="N39" s="101"/>
      <c r="O39" s="101"/>
      <c r="P39" s="101"/>
      <c r="Q39" s="101"/>
      <c r="R39" s="101"/>
      <c r="S39" s="101"/>
      <c r="T39" s="101"/>
      <c r="U39" s="200"/>
      <c r="V39" s="204" t="s">
        <v>154</v>
      </c>
      <c r="W39" s="101"/>
      <c r="X39" s="101"/>
      <c r="Y39" s="101"/>
      <c r="Z39" s="101"/>
      <c r="AA39" s="101"/>
      <c r="AC39" s="206"/>
      <c r="AD39" s="204" t="s">
        <v>155</v>
      </c>
      <c r="AE39" s="101"/>
      <c r="AF39" s="101"/>
      <c r="AG39" s="101"/>
      <c r="AH39" s="101"/>
      <c r="AI39" s="101"/>
      <c r="AJ39" s="101"/>
      <c r="AK39" s="101"/>
      <c r="AL39" s="101"/>
      <c r="AM39" s="101"/>
    </row>
    <row r="40" spans="1:40" x14ac:dyDescent="0.25">
      <c r="B40" s="205"/>
      <c r="C40" s="204" t="s">
        <v>156</v>
      </c>
      <c r="D40" s="101"/>
      <c r="E40" s="101"/>
      <c r="F40" s="101"/>
      <c r="G40" s="101"/>
      <c r="J40" s="205">
        <f>B41+148</f>
        <v>148</v>
      </c>
      <c r="K40" s="204" t="s">
        <v>157</v>
      </c>
      <c r="L40" s="101"/>
      <c r="M40" s="101"/>
      <c r="N40" s="101"/>
      <c r="O40" s="101"/>
      <c r="P40" s="101"/>
      <c r="Q40" s="101"/>
      <c r="R40" s="101"/>
      <c r="S40" s="101"/>
      <c r="T40" s="101"/>
      <c r="U40" s="205"/>
      <c r="V40" s="204" t="s">
        <v>156</v>
      </c>
      <c r="W40" s="101"/>
      <c r="X40" s="101"/>
      <c r="Y40" s="101"/>
      <c r="Z40" s="101"/>
      <c r="AA40" s="101"/>
      <c r="AC40" s="206"/>
      <c r="AD40" s="204" t="s">
        <v>157</v>
      </c>
      <c r="AE40" s="101"/>
      <c r="AF40" s="101"/>
      <c r="AG40" s="101"/>
      <c r="AH40" s="101"/>
      <c r="AI40" s="101"/>
      <c r="AJ40" s="101"/>
      <c r="AK40" s="101"/>
      <c r="AL40" s="101"/>
      <c r="AM40" s="101"/>
    </row>
    <row r="41" spans="1:40" x14ac:dyDescent="0.25">
      <c r="B41" s="207">
        <f>SUM(B6:B36)</f>
        <v>0</v>
      </c>
      <c r="C41" s="204" t="s">
        <v>158</v>
      </c>
      <c r="D41" s="101"/>
      <c r="E41" s="101"/>
      <c r="F41" s="101"/>
      <c r="G41" s="101"/>
      <c r="J41" s="205"/>
      <c r="K41" s="208"/>
      <c r="L41" s="101"/>
      <c r="M41" s="101"/>
      <c r="N41" s="101"/>
      <c r="O41" s="101"/>
      <c r="P41" s="101"/>
      <c r="Q41" s="101"/>
      <c r="R41" s="101"/>
      <c r="S41" s="101"/>
      <c r="T41" s="101"/>
      <c r="U41" s="209">
        <f>SUM(U6:U36)</f>
        <v>0</v>
      </c>
      <c r="V41" s="204" t="s">
        <v>158</v>
      </c>
      <c r="W41" s="101"/>
      <c r="X41" s="101"/>
      <c r="Y41" s="101"/>
      <c r="Z41" s="101"/>
      <c r="AA41" s="101"/>
      <c r="AC41" s="210"/>
      <c r="AD41" s="208"/>
      <c r="AE41" s="101"/>
      <c r="AF41" s="101"/>
      <c r="AG41" s="101"/>
      <c r="AH41" s="101"/>
      <c r="AI41" s="101"/>
      <c r="AJ41" s="101"/>
      <c r="AK41" s="101"/>
      <c r="AL41" s="101"/>
      <c r="AM41" s="101"/>
    </row>
    <row r="42" spans="1:40" x14ac:dyDescent="0.25">
      <c r="B42" s="205">
        <f>B40+B41</f>
        <v>0</v>
      </c>
      <c r="C42" s="204" t="s">
        <v>159</v>
      </c>
      <c r="D42" s="101"/>
      <c r="E42" s="101"/>
      <c r="F42" s="101"/>
      <c r="G42" s="101"/>
      <c r="J42" s="205"/>
      <c r="K42" s="204"/>
      <c r="L42" s="101"/>
      <c r="M42" s="101"/>
      <c r="N42" s="101"/>
      <c r="O42" s="101"/>
      <c r="P42" s="101"/>
      <c r="Q42" s="101"/>
      <c r="R42" s="101"/>
      <c r="S42" s="101"/>
      <c r="T42" s="101"/>
      <c r="U42" s="211">
        <f>U40+U41</f>
        <v>0</v>
      </c>
      <c r="V42" s="204" t="s">
        <v>159</v>
      </c>
      <c r="W42" s="101"/>
      <c r="X42" s="101"/>
      <c r="Y42" s="101"/>
      <c r="Z42" s="101"/>
      <c r="AA42" s="101"/>
      <c r="AC42" s="210"/>
      <c r="AD42" s="204"/>
      <c r="AE42" s="101"/>
      <c r="AF42" s="101"/>
      <c r="AG42" s="101"/>
      <c r="AH42" s="101"/>
      <c r="AI42" s="101"/>
      <c r="AJ42" s="101"/>
      <c r="AK42" s="101"/>
      <c r="AL42" s="101"/>
      <c r="AM42" s="101"/>
    </row>
    <row r="43" spans="1:40" x14ac:dyDescent="0.25">
      <c r="A43" s="6"/>
      <c r="B43" s="6"/>
      <c r="C43" s="6"/>
      <c r="D43" s="212"/>
      <c r="E43" s="6"/>
      <c r="F43" s="6"/>
      <c r="G43" s="6"/>
      <c r="H43" s="6"/>
      <c r="I43" s="212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437"/>
      <c r="W43" s="437"/>
      <c r="X43" s="437"/>
      <c r="Y43" s="437"/>
      <c r="Z43" s="437"/>
      <c r="AA43" s="437"/>
      <c r="AB43" s="437"/>
      <c r="AC43" s="437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1"/>
    </row>
    <row r="44" spans="1:4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67" t="s">
        <v>255</v>
      </c>
      <c r="AM44" s="1"/>
      <c r="AN44" s="1"/>
    </row>
    <row r="45" spans="1:4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67" t="s">
        <v>254</v>
      </c>
      <c r="AM45" s="1"/>
      <c r="AN45" s="1"/>
    </row>
    <row r="46" spans="1:4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</row>
    <row r="47" spans="1:4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1:4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</sheetData>
  <mergeCells count="1">
    <mergeCell ref="V43:AC43"/>
  </mergeCells>
  <phoneticPr fontId="11" type="noConversion"/>
  <printOptions horizontalCentered="1"/>
  <pageMargins left="0" right="0" top="0.59" bottom="0.12000000000000001" header="0" footer="0.2"/>
  <pageSetup paperSize="9" scale="77" orientation="landscape" horizontalDpi="300" verticalDpi="300"/>
  <headerFooter alignWithMargins="0">
    <oddHeader>&amp;L&amp;K000000SC Innovative Ukraine&amp;R&amp;K000000C/L : E59_x000D_Rev.4.0(Jul-2017)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N316"/>
  <sheetViews>
    <sheetView zoomScale="110" zoomScaleNormal="110" zoomScalePageLayoutView="110" workbookViewId="0">
      <pane ySplit="3" topLeftCell="A36" activePane="bottomLeft" state="frozen"/>
      <selection pane="bottomLeft" activeCell="AC45" sqref="AC45"/>
    </sheetView>
  </sheetViews>
  <sheetFormatPr defaultColWidth="0" defaultRowHeight="13.2" zeroHeight="1" x14ac:dyDescent="0.25"/>
  <cols>
    <col min="1" max="1" width="5.77734375" customWidth="1"/>
    <col min="2" max="2" width="6.77734375" customWidth="1"/>
    <col min="3" max="3" width="7.21875" customWidth="1"/>
    <col min="4" max="4" width="5.77734375" customWidth="1"/>
    <col min="5" max="5" width="3.77734375" customWidth="1"/>
    <col min="6" max="7" width="2.77734375" customWidth="1"/>
    <col min="8" max="9" width="3.77734375" customWidth="1"/>
    <col min="10" max="10" width="4.21875" customWidth="1"/>
    <col min="11" max="12" width="2.77734375" customWidth="1"/>
    <col min="13" max="13" width="3.77734375" customWidth="1"/>
    <col min="14" max="14" width="2.77734375" customWidth="1"/>
    <col min="15" max="15" width="3.77734375" customWidth="1"/>
    <col min="16" max="17" width="2.77734375" customWidth="1"/>
    <col min="18" max="20" width="3.44140625" customWidth="1"/>
    <col min="21" max="21" width="5" customWidth="1"/>
    <col min="22" max="23" width="4.77734375" customWidth="1"/>
    <col min="24" max="24" width="3.77734375" customWidth="1"/>
    <col min="25" max="25" width="3.44140625" customWidth="1"/>
    <col min="26" max="26" width="3.21875" customWidth="1"/>
    <col min="27" max="27" width="3.77734375" customWidth="1"/>
    <col min="28" max="28" width="3.44140625" customWidth="1"/>
    <col min="29" max="29" width="3.77734375" customWidth="1"/>
    <col min="30" max="31" width="2.77734375" customWidth="1"/>
    <col min="32" max="32" width="3.77734375" customWidth="1"/>
    <col min="33" max="33" width="2.77734375" customWidth="1"/>
    <col min="34" max="34" width="3.21875" customWidth="1"/>
    <col min="35" max="36" width="2.77734375" customWidth="1"/>
    <col min="37" max="37" width="3.44140625" customWidth="1"/>
    <col min="38" max="38" width="4" customWidth="1"/>
    <col min="39" max="39" width="4.44140625" customWidth="1"/>
    <col min="40" max="40" width="1.77734375" style="1" customWidth="1"/>
    <col min="41" max="16384" width="9.21875" style="1" hidden="1"/>
  </cols>
  <sheetData>
    <row r="1" spans="1:39" ht="15.75" customHeight="1" x14ac:dyDescent="0.25">
      <c r="A1" s="226" t="s">
        <v>160</v>
      </c>
      <c r="B1" s="438" t="s">
        <v>161</v>
      </c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439"/>
      <c r="S1" s="439"/>
      <c r="T1" s="440"/>
      <c r="U1" s="438" t="s">
        <v>245</v>
      </c>
      <c r="V1" s="439"/>
      <c r="W1" s="439"/>
      <c r="X1" s="439"/>
      <c r="Y1" s="439"/>
      <c r="Z1" s="439"/>
      <c r="AA1" s="439"/>
      <c r="AB1" s="439"/>
      <c r="AC1" s="439"/>
      <c r="AD1" s="439"/>
      <c r="AE1" s="439"/>
      <c r="AF1" s="439"/>
      <c r="AG1" s="439"/>
      <c r="AH1" s="439"/>
      <c r="AI1" s="439"/>
      <c r="AJ1" s="439"/>
      <c r="AK1" s="439"/>
      <c r="AL1" s="439"/>
      <c r="AM1" s="440"/>
    </row>
    <row r="2" spans="1:39" x14ac:dyDescent="0.25">
      <c r="A2" s="174" t="s">
        <v>68</v>
      </c>
      <c r="B2" s="175"/>
      <c r="C2" s="176" t="s">
        <v>129</v>
      </c>
      <c r="D2" s="177"/>
      <c r="E2" s="178" t="s">
        <v>130</v>
      </c>
      <c r="F2" s="178"/>
      <c r="G2" s="178"/>
      <c r="H2" s="178"/>
      <c r="I2" s="177"/>
      <c r="J2" s="178" t="s">
        <v>131</v>
      </c>
      <c r="K2" s="178"/>
      <c r="L2" s="177"/>
      <c r="M2" s="179" t="s">
        <v>132</v>
      </c>
      <c r="N2" s="177"/>
      <c r="O2" s="176" t="s">
        <v>133</v>
      </c>
      <c r="P2" s="178"/>
      <c r="Q2" s="177"/>
      <c r="R2" s="178" t="s">
        <v>134</v>
      </c>
      <c r="S2" s="178"/>
      <c r="T2" s="15"/>
      <c r="U2" s="175"/>
      <c r="V2" s="176" t="s">
        <v>129</v>
      </c>
      <c r="W2" s="177"/>
      <c r="X2" s="178" t="s">
        <v>130</v>
      </c>
      <c r="Y2" s="178"/>
      <c r="Z2" s="178"/>
      <c r="AA2" s="178"/>
      <c r="AB2" s="177"/>
      <c r="AC2" s="178" t="s">
        <v>131</v>
      </c>
      <c r="AD2" s="178"/>
      <c r="AE2" s="177"/>
      <c r="AF2" s="179" t="s">
        <v>132</v>
      </c>
      <c r="AG2" s="177"/>
      <c r="AH2" s="176" t="s">
        <v>133</v>
      </c>
      <c r="AI2" s="178"/>
      <c r="AJ2" s="177"/>
      <c r="AK2" s="178" t="s">
        <v>134</v>
      </c>
      <c r="AL2" s="178"/>
      <c r="AM2" s="15"/>
    </row>
    <row r="3" spans="1:39" ht="68.25" customHeight="1" x14ac:dyDescent="0.25">
      <c r="A3" s="271"/>
      <c r="B3" s="187" t="s">
        <v>135</v>
      </c>
      <c r="C3" s="188" t="s">
        <v>136</v>
      </c>
      <c r="D3" s="188" t="s">
        <v>137</v>
      </c>
      <c r="E3" s="188" t="s">
        <v>138</v>
      </c>
      <c r="F3" s="189" t="s">
        <v>139</v>
      </c>
      <c r="G3" s="189" t="s">
        <v>140</v>
      </c>
      <c r="H3" s="188" t="s">
        <v>141</v>
      </c>
      <c r="I3" s="188" t="s">
        <v>142</v>
      </c>
      <c r="J3" s="188" t="s">
        <v>138</v>
      </c>
      <c r="K3" s="188" t="s">
        <v>139</v>
      </c>
      <c r="L3" s="190" t="s">
        <v>140</v>
      </c>
      <c r="M3" s="188" t="s">
        <v>138</v>
      </c>
      <c r="N3" s="188" t="s">
        <v>143</v>
      </c>
      <c r="O3" s="188" t="s">
        <v>144</v>
      </c>
      <c r="P3" s="188" t="s">
        <v>145</v>
      </c>
      <c r="Q3" s="188" t="s">
        <v>146</v>
      </c>
      <c r="R3" s="191" t="s">
        <v>147</v>
      </c>
      <c r="S3" s="191" t="s">
        <v>148</v>
      </c>
      <c r="T3" s="192" t="s">
        <v>149</v>
      </c>
      <c r="U3" s="187" t="s">
        <v>135</v>
      </c>
      <c r="V3" s="188" t="s">
        <v>136</v>
      </c>
      <c r="W3" s="188" t="s">
        <v>137</v>
      </c>
      <c r="X3" s="188" t="s">
        <v>138</v>
      </c>
      <c r="Y3" s="189" t="s">
        <v>139</v>
      </c>
      <c r="Z3" s="189" t="s">
        <v>140</v>
      </c>
      <c r="AA3" s="188" t="s">
        <v>141</v>
      </c>
      <c r="AB3" s="188" t="s">
        <v>142</v>
      </c>
      <c r="AC3" s="188" t="s">
        <v>138</v>
      </c>
      <c r="AD3" s="188" t="s">
        <v>139</v>
      </c>
      <c r="AE3" s="190" t="s">
        <v>140</v>
      </c>
      <c r="AF3" s="188" t="s">
        <v>138</v>
      </c>
      <c r="AG3" s="188" t="s">
        <v>143</v>
      </c>
      <c r="AH3" s="188" t="s">
        <v>144</v>
      </c>
      <c r="AI3" s="188" t="s">
        <v>145</v>
      </c>
      <c r="AJ3" s="188" t="s">
        <v>146</v>
      </c>
      <c r="AK3" s="191" t="s">
        <v>147</v>
      </c>
      <c r="AL3" s="191" t="s">
        <v>148</v>
      </c>
      <c r="AM3" s="192" t="s">
        <v>149</v>
      </c>
    </row>
    <row r="4" spans="1:39" ht="12.75" customHeight="1" x14ac:dyDescent="0.25">
      <c r="A4" s="250" t="s">
        <v>150</v>
      </c>
      <c r="B4" s="267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9"/>
      <c r="N4" s="268"/>
      <c r="O4" s="268"/>
      <c r="P4" s="268"/>
      <c r="Q4" s="268"/>
      <c r="R4" s="268"/>
      <c r="S4" s="268"/>
      <c r="T4" s="270"/>
      <c r="U4" s="267"/>
      <c r="V4" s="268"/>
      <c r="W4" s="268"/>
      <c r="X4" s="268"/>
      <c r="Y4" s="268"/>
      <c r="Z4" s="268"/>
      <c r="AA4" s="268"/>
      <c r="AB4" s="268"/>
      <c r="AC4" s="268"/>
      <c r="AD4" s="268"/>
      <c r="AE4" s="268"/>
      <c r="AF4" s="269"/>
      <c r="AG4" s="268"/>
      <c r="AH4" s="268"/>
      <c r="AI4" s="268"/>
      <c r="AJ4" s="268"/>
      <c r="AK4" s="268"/>
      <c r="AL4" s="268"/>
      <c r="AM4" s="270"/>
    </row>
    <row r="5" spans="1:39" ht="12.75" customHeight="1" x14ac:dyDescent="0.25">
      <c r="A5" s="251" t="s">
        <v>151</v>
      </c>
      <c r="B5" s="267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9"/>
      <c r="N5" s="268"/>
      <c r="O5" s="268"/>
      <c r="P5" s="268"/>
      <c r="Q5" s="268"/>
      <c r="R5" s="268"/>
      <c r="S5" s="268"/>
      <c r="T5" s="270"/>
      <c r="U5" s="267"/>
      <c r="V5" s="268"/>
      <c r="W5" s="268"/>
      <c r="X5" s="268"/>
      <c r="Y5" s="268"/>
      <c r="Z5" s="268"/>
      <c r="AA5" s="268"/>
      <c r="AB5" s="268"/>
      <c r="AC5" s="268"/>
      <c r="AD5" s="268"/>
      <c r="AE5" s="268"/>
      <c r="AF5" s="269"/>
      <c r="AG5" s="268"/>
      <c r="AH5" s="268"/>
      <c r="AI5" s="268"/>
      <c r="AJ5" s="268"/>
      <c r="AK5" s="268"/>
      <c r="AL5" s="268"/>
      <c r="AM5" s="270"/>
    </row>
    <row r="6" spans="1:39" ht="12.6" customHeight="1" x14ac:dyDescent="0.25">
      <c r="A6" s="393" t="s">
        <v>200</v>
      </c>
      <c r="B6" s="216"/>
      <c r="C6" s="98"/>
      <c r="D6" s="98"/>
      <c r="E6" s="217"/>
      <c r="F6" s="98"/>
      <c r="G6" s="98"/>
      <c r="H6" s="98"/>
      <c r="I6" s="214"/>
      <c r="J6" s="213"/>
      <c r="K6" s="98"/>
      <c r="L6" s="98"/>
      <c r="M6" s="217"/>
      <c r="N6" s="98"/>
      <c r="O6" s="213"/>
      <c r="P6" s="98"/>
      <c r="Q6" s="98"/>
      <c r="R6" s="98"/>
      <c r="S6" s="98"/>
      <c r="T6" s="219"/>
      <c r="U6" s="274"/>
      <c r="V6" s="98"/>
      <c r="W6" s="98"/>
      <c r="X6" s="98"/>
      <c r="Y6" s="98"/>
      <c r="Z6" s="98"/>
      <c r="AA6" s="98"/>
      <c r="AB6" s="220"/>
      <c r="AC6" s="98"/>
      <c r="AD6" s="98"/>
      <c r="AE6" s="98"/>
      <c r="AF6" s="217"/>
      <c r="AG6" s="98"/>
      <c r="AH6" s="213"/>
      <c r="AI6" s="98"/>
      <c r="AJ6" s="98"/>
      <c r="AK6" s="98"/>
      <c r="AL6" s="98"/>
      <c r="AM6" s="273"/>
    </row>
    <row r="7" spans="1:39" ht="12.6" customHeight="1" x14ac:dyDescent="0.25">
      <c r="A7" s="393" t="s">
        <v>201</v>
      </c>
      <c r="B7" s="216"/>
      <c r="C7" s="98"/>
      <c r="D7" s="98"/>
      <c r="E7" s="217"/>
      <c r="F7" s="98"/>
      <c r="G7" s="98"/>
      <c r="H7" s="98"/>
      <c r="I7" s="214"/>
      <c r="J7" s="213"/>
      <c r="K7" s="98"/>
      <c r="L7" s="98"/>
      <c r="M7" s="217"/>
      <c r="N7" s="98"/>
      <c r="O7" s="213"/>
      <c r="P7" s="98"/>
      <c r="Q7" s="98"/>
      <c r="R7" s="98"/>
      <c r="S7" s="98"/>
      <c r="T7" s="219"/>
      <c r="U7" s="274"/>
      <c r="V7" s="98"/>
      <c r="W7" s="98"/>
      <c r="X7" s="98"/>
      <c r="Y7" s="98"/>
      <c r="Z7" s="98"/>
      <c r="AA7" s="98"/>
      <c r="AB7" s="220"/>
      <c r="AC7" s="98"/>
      <c r="AD7" s="98"/>
      <c r="AE7" s="98"/>
      <c r="AF7" s="217"/>
      <c r="AG7" s="98"/>
      <c r="AH7" s="213"/>
      <c r="AI7" s="98"/>
      <c r="AJ7" s="98"/>
      <c r="AK7" s="98"/>
      <c r="AL7" s="98"/>
      <c r="AM7" s="273"/>
    </row>
    <row r="8" spans="1:39" ht="12.6" customHeight="1" x14ac:dyDescent="0.25">
      <c r="A8" s="393" t="s">
        <v>202</v>
      </c>
      <c r="B8" s="216"/>
      <c r="C8" s="98"/>
      <c r="D8" s="98"/>
      <c r="E8" s="217"/>
      <c r="F8" s="98"/>
      <c r="G8" s="98"/>
      <c r="H8" s="98"/>
      <c r="I8" s="214"/>
      <c r="J8" s="213"/>
      <c r="K8" s="98"/>
      <c r="L8" s="98"/>
      <c r="M8" s="217"/>
      <c r="N8" s="98"/>
      <c r="O8" s="213"/>
      <c r="P8" s="98"/>
      <c r="Q8" s="98"/>
      <c r="R8" s="98"/>
      <c r="S8" s="98"/>
      <c r="T8" s="219"/>
      <c r="U8" s="274"/>
      <c r="V8" s="98"/>
      <c r="W8" s="98"/>
      <c r="X8" s="98"/>
      <c r="Y8" s="98"/>
      <c r="Z8" s="98"/>
      <c r="AA8" s="98"/>
      <c r="AB8" s="220"/>
      <c r="AC8" s="98"/>
      <c r="AD8" s="98"/>
      <c r="AE8" s="98"/>
      <c r="AF8" s="217"/>
      <c r="AG8" s="98"/>
      <c r="AH8" s="213"/>
      <c r="AI8" s="98"/>
      <c r="AJ8" s="98"/>
      <c r="AK8" s="98"/>
      <c r="AL8" s="98"/>
      <c r="AM8" s="273"/>
    </row>
    <row r="9" spans="1:39" ht="12.6" customHeight="1" x14ac:dyDescent="0.25">
      <c r="A9" s="393" t="s">
        <v>203</v>
      </c>
      <c r="B9" s="216"/>
      <c r="C9" s="98"/>
      <c r="D9" s="98"/>
      <c r="E9" s="217"/>
      <c r="F9" s="98"/>
      <c r="G9" s="98"/>
      <c r="H9" s="98"/>
      <c r="I9" s="214"/>
      <c r="J9" s="213"/>
      <c r="K9" s="98"/>
      <c r="L9" s="98"/>
      <c r="M9" s="217"/>
      <c r="N9" s="98"/>
      <c r="O9" s="213"/>
      <c r="P9" s="98"/>
      <c r="Q9" s="98"/>
      <c r="R9" s="98"/>
      <c r="S9" s="98"/>
      <c r="T9" s="219"/>
      <c r="U9" s="274"/>
      <c r="V9" s="98"/>
      <c r="W9" s="98"/>
      <c r="X9" s="98"/>
      <c r="Y9" s="98"/>
      <c r="Z9" s="98"/>
      <c r="AA9" s="98"/>
      <c r="AB9" s="220"/>
      <c r="AC9" s="98"/>
      <c r="AD9" s="98"/>
      <c r="AE9" s="98"/>
      <c r="AF9" s="217"/>
      <c r="AG9" s="98"/>
      <c r="AH9" s="213"/>
      <c r="AI9" s="98"/>
      <c r="AJ9" s="98"/>
      <c r="AK9" s="98"/>
      <c r="AL9" s="98"/>
      <c r="AM9" s="273"/>
    </row>
    <row r="10" spans="1:39" ht="12.6" customHeight="1" x14ac:dyDescent="0.25">
      <c r="A10" s="393" t="s">
        <v>204</v>
      </c>
      <c r="B10" s="216"/>
      <c r="C10" s="98"/>
      <c r="D10" s="98"/>
      <c r="E10" s="217"/>
      <c r="F10" s="98"/>
      <c r="G10" s="98"/>
      <c r="H10" s="98"/>
      <c r="I10" s="214"/>
      <c r="J10" s="213"/>
      <c r="K10" s="98"/>
      <c r="L10" s="98"/>
      <c r="M10" s="217"/>
      <c r="N10" s="98"/>
      <c r="O10" s="213"/>
      <c r="P10" s="98"/>
      <c r="Q10" s="98"/>
      <c r="R10" s="98"/>
      <c r="S10" s="98"/>
      <c r="T10" s="219"/>
      <c r="U10" s="274"/>
      <c r="V10" s="98"/>
      <c r="W10" s="98"/>
      <c r="X10" s="98"/>
      <c r="Y10" s="98"/>
      <c r="Z10" s="98"/>
      <c r="AA10" s="98"/>
      <c r="AB10" s="220"/>
      <c r="AC10" s="98"/>
      <c r="AD10" s="98"/>
      <c r="AE10" s="98"/>
      <c r="AF10" s="217"/>
      <c r="AG10" s="98"/>
      <c r="AH10" s="213"/>
      <c r="AI10" s="98"/>
      <c r="AJ10" s="98"/>
      <c r="AK10" s="98"/>
      <c r="AL10" s="98"/>
      <c r="AM10" s="273"/>
    </row>
    <row r="11" spans="1:39" ht="12.6" customHeight="1" x14ac:dyDescent="0.25">
      <c r="A11" s="393" t="s">
        <v>205</v>
      </c>
      <c r="B11" s="274"/>
      <c r="C11" s="98"/>
      <c r="D11" s="98"/>
      <c r="E11" s="98"/>
      <c r="F11" s="98"/>
      <c r="G11" s="98"/>
      <c r="H11" s="98"/>
      <c r="I11" s="220"/>
      <c r="J11" s="98"/>
      <c r="K11" s="98"/>
      <c r="L11" s="98"/>
      <c r="M11" s="217"/>
      <c r="N11" s="98"/>
      <c r="O11" s="213"/>
      <c r="P11" s="98"/>
      <c r="Q11" s="98"/>
      <c r="R11" s="98"/>
      <c r="S11" s="98"/>
      <c r="T11" s="273"/>
      <c r="U11" s="274"/>
      <c r="V11" s="98"/>
      <c r="W11" s="98"/>
      <c r="X11" s="98"/>
      <c r="Y11" s="98"/>
      <c r="Z11" s="98"/>
      <c r="AA11" s="98"/>
      <c r="AB11" s="220"/>
      <c r="AC11" s="98"/>
      <c r="AD11" s="98"/>
      <c r="AE11" s="98"/>
      <c r="AF11" s="217"/>
      <c r="AG11" s="98"/>
      <c r="AH11" s="213"/>
      <c r="AI11" s="98"/>
      <c r="AJ11" s="98"/>
      <c r="AK11" s="98"/>
      <c r="AL11" s="98"/>
      <c r="AM11" s="273"/>
    </row>
    <row r="12" spans="1:39" ht="12.6" customHeight="1" x14ac:dyDescent="0.25">
      <c r="A12" s="393" t="s">
        <v>206</v>
      </c>
      <c r="B12" s="274"/>
      <c r="C12" s="98"/>
      <c r="D12" s="98"/>
      <c r="E12" s="98"/>
      <c r="F12" s="98"/>
      <c r="G12" s="98"/>
      <c r="H12" s="98"/>
      <c r="I12" s="220"/>
      <c r="J12" s="98"/>
      <c r="K12" s="98"/>
      <c r="L12" s="98"/>
      <c r="M12" s="217"/>
      <c r="N12" s="98"/>
      <c r="O12" s="213"/>
      <c r="P12" s="98"/>
      <c r="Q12" s="98"/>
      <c r="R12" s="98"/>
      <c r="S12" s="98"/>
      <c r="T12" s="273"/>
      <c r="U12" s="274"/>
      <c r="V12" s="98"/>
      <c r="W12" s="98"/>
      <c r="X12" s="98"/>
      <c r="Y12" s="98"/>
      <c r="Z12" s="98"/>
      <c r="AA12" s="98"/>
      <c r="AB12" s="220"/>
      <c r="AC12" s="98"/>
      <c r="AD12" s="98"/>
      <c r="AE12" s="98"/>
      <c r="AF12" s="217"/>
      <c r="AG12" s="98"/>
      <c r="AH12" s="213"/>
      <c r="AI12" s="98"/>
      <c r="AJ12" s="98"/>
      <c r="AK12" s="98"/>
      <c r="AL12" s="98"/>
      <c r="AM12" s="273"/>
    </row>
    <row r="13" spans="1:39" ht="12.6" customHeight="1" x14ac:dyDescent="0.25">
      <c r="A13" s="393" t="s">
        <v>207</v>
      </c>
      <c r="B13" s="274"/>
      <c r="C13" s="98"/>
      <c r="D13" s="98"/>
      <c r="E13" s="98"/>
      <c r="F13" s="98"/>
      <c r="G13" s="98"/>
      <c r="H13" s="98"/>
      <c r="I13" s="220"/>
      <c r="J13" s="98"/>
      <c r="K13" s="98"/>
      <c r="L13" s="98"/>
      <c r="M13" s="217"/>
      <c r="N13" s="98"/>
      <c r="O13" s="213"/>
      <c r="P13" s="98"/>
      <c r="Q13" s="98"/>
      <c r="R13" s="98"/>
      <c r="S13" s="98"/>
      <c r="T13" s="273"/>
      <c r="U13" s="274"/>
      <c r="V13" s="98"/>
      <c r="W13" s="98"/>
      <c r="X13" s="98"/>
      <c r="Y13" s="98"/>
      <c r="Z13" s="98"/>
      <c r="AA13" s="98"/>
      <c r="AB13" s="220"/>
      <c r="AC13" s="98"/>
      <c r="AD13" s="98"/>
      <c r="AE13" s="98"/>
      <c r="AF13" s="217"/>
      <c r="AG13" s="98"/>
      <c r="AH13" s="213"/>
      <c r="AI13" s="98"/>
      <c r="AJ13" s="98"/>
      <c r="AK13" s="98"/>
      <c r="AL13" s="98"/>
      <c r="AM13" s="273"/>
    </row>
    <row r="14" spans="1:39" ht="12.6" customHeight="1" x14ac:dyDescent="0.25">
      <c r="A14" s="393" t="s">
        <v>208</v>
      </c>
      <c r="B14" s="216"/>
      <c r="C14" s="98"/>
      <c r="D14" s="98"/>
      <c r="E14" s="217"/>
      <c r="F14" s="98"/>
      <c r="G14" s="98"/>
      <c r="H14" s="98"/>
      <c r="I14" s="214"/>
      <c r="J14" s="213"/>
      <c r="K14" s="98"/>
      <c r="L14" s="98"/>
      <c r="M14" s="217"/>
      <c r="N14" s="98"/>
      <c r="O14" s="213"/>
      <c r="P14" s="98"/>
      <c r="Q14" s="98"/>
      <c r="R14" s="98"/>
      <c r="S14" s="98"/>
      <c r="T14" s="219"/>
      <c r="U14" s="216"/>
      <c r="V14" s="98"/>
      <c r="W14" s="98"/>
      <c r="X14" s="217"/>
      <c r="Y14" s="98"/>
      <c r="Z14" s="98"/>
      <c r="AA14" s="98"/>
      <c r="AB14" s="214"/>
      <c r="AC14" s="215"/>
      <c r="AD14" s="98"/>
      <c r="AE14" s="98"/>
      <c r="AF14" s="217"/>
      <c r="AG14" s="98"/>
      <c r="AH14" s="213"/>
      <c r="AI14" s="98"/>
      <c r="AJ14" s="98"/>
      <c r="AK14" s="98"/>
      <c r="AL14" s="98"/>
      <c r="AM14" s="273"/>
    </row>
    <row r="15" spans="1:39" ht="12.6" customHeight="1" x14ac:dyDescent="0.25">
      <c r="A15" s="393" t="s">
        <v>209</v>
      </c>
      <c r="B15" s="216"/>
      <c r="C15" s="98"/>
      <c r="D15" s="98"/>
      <c r="E15" s="217"/>
      <c r="F15" s="98"/>
      <c r="G15" s="98"/>
      <c r="H15" s="98"/>
      <c r="I15" s="214"/>
      <c r="J15" s="213"/>
      <c r="K15" s="98"/>
      <c r="L15" s="98"/>
      <c r="M15" s="217"/>
      <c r="N15" s="98"/>
      <c r="O15" s="213"/>
      <c r="P15" s="98"/>
      <c r="Q15" s="98"/>
      <c r="R15" s="98"/>
      <c r="S15" s="98"/>
      <c r="T15" s="219"/>
      <c r="U15" s="216"/>
      <c r="V15" s="98"/>
      <c r="W15" s="98"/>
      <c r="X15" s="217"/>
      <c r="Y15" s="98"/>
      <c r="Z15" s="98"/>
      <c r="AA15" s="98"/>
      <c r="AB15" s="214"/>
      <c r="AC15" s="215"/>
      <c r="AD15" s="98"/>
      <c r="AE15" s="98"/>
      <c r="AF15" s="217"/>
      <c r="AG15" s="98"/>
      <c r="AH15" s="213"/>
      <c r="AI15" s="98"/>
      <c r="AJ15" s="98"/>
      <c r="AK15" s="98"/>
      <c r="AL15" s="98"/>
      <c r="AM15" s="273"/>
    </row>
    <row r="16" spans="1:39" ht="12.6" customHeight="1" x14ac:dyDescent="0.25">
      <c r="A16" s="393" t="s">
        <v>210</v>
      </c>
      <c r="B16" s="216"/>
      <c r="C16" s="98"/>
      <c r="D16" s="98"/>
      <c r="E16" s="217"/>
      <c r="F16" s="98"/>
      <c r="G16" s="98"/>
      <c r="H16" s="98"/>
      <c r="I16" s="214"/>
      <c r="J16" s="213"/>
      <c r="K16" s="98"/>
      <c r="L16" s="98"/>
      <c r="M16" s="217"/>
      <c r="N16" s="98"/>
      <c r="O16" s="213"/>
      <c r="P16" s="98"/>
      <c r="Q16" s="98"/>
      <c r="R16" s="98"/>
      <c r="S16" s="98"/>
      <c r="T16" s="219"/>
      <c r="U16" s="216"/>
      <c r="V16" s="98"/>
      <c r="W16" s="98"/>
      <c r="X16" s="217"/>
      <c r="Y16" s="98"/>
      <c r="Z16" s="98"/>
      <c r="AA16" s="98"/>
      <c r="AB16" s="214"/>
      <c r="AC16" s="215"/>
      <c r="AD16" s="98"/>
      <c r="AE16" s="98"/>
      <c r="AF16" s="217"/>
      <c r="AG16" s="98"/>
      <c r="AH16" s="213"/>
      <c r="AI16" s="98"/>
      <c r="AJ16" s="98"/>
      <c r="AK16" s="98"/>
      <c r="AL16" s="98"/>
      <c r="AM16" s="273"/>
    </row>
    <row r="17" spans="1:39" ht="12.6" customHeight="1" x14ac:dyDescent="0.25">
      <c r="A17" s="393" t="s">
        <v>211</v>
      </c>
      <c r="B17" s="216"/>
      <c r="C17" s="98"/>
      <c r="D17" s="98"/>
      <c r="E17" s="217"/>
      <c r="F17" s="98"/>
      <c r="G17" s="98"/>
      <c r="H17" s="98"/>
      <c r="I17" s="214"/>
      <c r="J17" s="213"/>
      <c r="K17" s="98"/>
      <c r="L17" s="98"/>
      <c r="M17" s="217"/>
      <c r="N17" s="98"/>
      <c r="O17" s="213"/>
      <c r="P17" s="98"/>
      <c r="Q17" s="98"/>
      <c r="R17" s="98"/>
      <c r="S17" s="98"/>
      <c r="T17" s="219"/>
      <c r="U17" s="216"/>
      <c r="V17" s="98"/>
      <c r="W17" s="98"/>
      <c r="X17" s="217"/>
      <c r="Y17" s="98"/>
      <c r="Z17" s="98"/>
      <c r="AA17" s="98"/>
      <c r="AB17" s="214"/>
      <c r="AC17" s="215"/>
      <c r="AD17" s="98"/>
      <c r="AE17" s="98"/>
      <c r="AF17" s="217"/>
      <c r="AG17" s="98"/>
      <c r="AH17" s="213"/>
      <c r="AI17" s="98"/>
      <c r="AJ17" s="98"/>
      <c r="AK17" s="98"/>
      <c r="AL17" s="98"/>
      <c r="AM17" s="273"/>
    </row>
    <row r="18" spans="1:39" ht="12.6" customHeight="1" x14ac:dyDescent="0.25">
      <c r="A18" s="393" t="s">
        <v>212</v>
      </c>
      <c r="B18" s="216"/>
      <c r="C18" s="98"/>
      <c r="D18" s="98"/>
      <c r="E18" s="217"/>
      <c r="F18" s="98"/>
      <c r="G18" s="98"/>
      <c r="H18" s="98"/>
      <c r="I18" s="214"/>
      <c r="J18" s="213"/>
      <c r="K18" s="98"/>
      <c r="L18" s="98"/>
      <c r="M18" s="217"/>
      <c r="N18" s="98"/>
      <c r="O18" s="213"/>
      <c r="P18" s="98"/>
      <c r="Q18" s="98"/>
      <c r="R18" s="98"/>
      <c r="S18" s="98"/>
      <c r="T18" s="219"/>
      <c r="U18" s="216"/>
      <c r="V18" s="98"/>
      <c r="W18" s="98"/>
      <c r="X18" s="217"/>
      <c r="Y18" s="98"/>
      <c r="Z18" s="98"/>
      <c r="AA18" s="98"/>
      <c r="AB18" s="214"/>
      <c r="AC18" s="215"/>
      <c r="AD18" s="98"/>
      <c r="AE18" s="98"/>
      <c r="AF18" s="217"/>
      <c r="AG18" s="98"/>
      <c r="AH18" s="213"/>
      <c r="AI18" s="98"/>
      <c r="AJ18" s="98"/>
      <c r="AK18" s="98"/>
      <c r="AL18" s="98"/>
      <c r="AM18" s="273"/>
    </row>
    <row r="19" spans="1:39" ht="12.6" customHeight="1" x14ac:dyDescent="0.25">
      <c r="A19" s="393" t="s">
        <v>213</v>
      </c>
      <c r="B19" s="216"/>
      <c r="C19" s="98"/>
      <c r="D19" s="98"/>
      <c r="E19" s="217"/>
      <c r="F19" s="98"/>
      <c r="G19" s="98"/>
      <c r="H19" s="98"/>
      <c r="I19" s="214"/>
      <c r="J19" s="213"/>
      <c r="K19" s="98"/>
      <c r="L19" s="98"/>
      <c r="M19" s="217"/>
      <c r="N19" s="98"/>
      <c r="O19" s="213"/>
      <c r="P19" s="98"/>
      <c r="Q19" s="98"/>
      <c r="R19" s="98"/>
      <c r="S19" s="98"/>
      <c r="T19" s="219"/>
      <c r="U19" s="216"/>
      <c r="V19" s="98"/>
      <c r="W19" s="98"/>
      <c r="X19" s="217"/>
      <c r="Y19" s="98"/>
      <c r="Z19" s="98"/>
      <c r="AA19" s="98"/>
      <c r="AB19" s="214"/>
      <c r="AC19" s="215"/>
      <c r="AD19" s="98"/>
      <c r="AE19" s="98"/>
      <c r="AF19" s="217"/>
      <c r="AG19" s="98"/>
      <c r="AH19" s="213"/>
      <c r="AI19" s="98"/>
      <c r="AJ19" s="98"/>
      <c r="AK19" s="98"/>
      <c r="AL19" s="98"/>
      <c r="AM19" s="273"/>
    </row>
    <row r="20" spans="1:39" ht="12.6" customHeight="1" x14ac:dyDescent="0.25">
      <c r="A20" s="393" t="s">
        <v>214</v>
      </c>
      <c r="B20" s="216"/>
      <c r="C20" s="98"/>
      <c r="D20" s="98"/>
      <c r="E20" s="217"/>
      <c r="F20" s="98"/>
      <c r="G20" s="98"/>
      <c r="H20" s="98"/>
      <c r="I20" s="214"/>
      <c r="J20" s="213"/>
      <c r="K20" s="98"/>
      <c r="L20" s="98"/>
      <c r="M20" s="217"/>
      <c r="N20" s="98"/>
      <c r="O20" s="213"/>
      <c r="P20" s="98"/>
      <c r="Q20" s="98"/>
      <c r="R20" s="98"/>
      <c r="S20" s="98"/>
      <c r="T20" s="219"/>
      <c r="U20" s="216"/>
      <c r="V20" s="98"/>
      <c r="W20" s="98"/>
      <c r="X20" s="217"/>
      <c r="Y20" s="98"/>
      <c r="Z20" s="98"/>
      <c r="AA20" s="98"/>
      <c r="AB20" s="214"/>
      <c r="AC20" s="215"/>
      <c r="AD20" s="98"/>
      <c r="AE20" s="98"/>
      <c r="AF20" s="217"/>
      <c r="AG20" s="98"/>
      <c r="AH20" s="213"/>
      <c r="AI20" s="98"/>
      <c r="AJ20" s="98"/>
      <c r="AK20" s="98"/>
      <c r="AL20" s="98"/>
      <c r="AM20" s="273"/>
    </row>
    <row r="21" spans="1:39" ht="12.6" customHeight="1" x14ac:dyDescent="0.25">
      <c r="A21" s="393" t="s">
        <v>215</v>
      </c>
      <c r="B21" s="216"/>
      <c r="C21" s="98"/>
      <c r="D21" s="98"/>
      <c r="E21" s="217"/>
      <c r="F21" s="98"/>
      <c r="G21" s="98"/>
      <c r="H21" s="98"/>
      <c r="I21" s="214"/>
      <c r="J21" s="213"/>
      <c r="K21" s="98"/>
      <c r="L21" s="98"/>
      <c r="M21" s="217"/>
      <c r="N21" s="98"/>
      <c r="O21" s="213"/>
      <c r="P21" s="98"/>
      <c r="Q21" s="98"/>
      <c r="R21" s="98"/>
      <c r="S21" s="98"/>
      <c r="T21" s="219"/>
      <c r="U21" s="216"/>
      <c r="V21" s="98"/>
      <c r="W21" s="98"/>
      <c r="X21" s="217"/>
      <c r="Y21" s="98"/>
      <c r="Z21" s="98"/>
      <c r="AA21" s="98"/>
      <c r="AB21" s="214"/>
      <c r="AC21" s="215"/>
      <c r="AD21" s="98"/>
      <c r="AE21" s="98"/>
      <c r="AF21" s="217"/>
      <c r="AG21" s="98"/>
      <c r="AH21" s="213"/>
      <c r="AI21" s="98"/>
      <c r="AJ21" s="98"/>
      <c r="AK21" s="98"/>
      <c r="AL21" s="98"/>
      <c r="AM21" s="273"/>
    </row>
    <row r="22" spans="1:39" ht="12.6" customHeight="1" x14ac:dyDescent="0.25">
      <c r="A22" s="393" t="s">
        <v>216</v>
      </c>
      <c r="B22" s="216"/>
      <c r="C22" s="98"/>
      <c r="D22" s="98"/>
      <c r="E22" s="217"/>
      <c r="F22" s="98"/>
      <c r="G22" s="98"/>
      <c r="H22" s="98"/>
      <c r="I22" s="214"/>
      <c r="J22" s="213"/>
      <c r="K22" s="98"/>
      <c r="L22" s="98"/>
      <c r="M22" s="217"/>
      <c r="N22" s="98"/>
      <c r="O22" s="213"/>
      <c r="P22" s="98"/>
      <c r="Q22" s="98"/>
      <c r="R22" s="98"/>
      <c r="S22" s="98"/>
      <c r="T22" s="219"/>
      <c r="U22" s="216"/>
      <c r="V22" s="98"/>
      <c r="W22" s="98"/>
      <c r="X22" s="217"/>
      <c r="Y22" s="98"/>
      <c r="Z22" s="98"/>
      <c r="AA22" s="98"/>
      <c r="AB22" s="214"/>
      <c r="AC22" s="215"/>
      <c r="AD22" s="98"/>
      <c r="AE22" s="98"/>
      <c r="AF22" s="217"/>
      <c r="AG22" s="98"/>
      <c r="AH22" s="213"/>
      <c r="AI22" s="98"/>
      <c r="AJ22" s="98"/>
      <c r="AK22" s="98"/>
      <c r="AL22" s="98"/>
      <c r="AM22" s="273"/>
    </row>
    <row r="23" spans="1:39" ht="12.6" customHeight="1" x14ac:dyDescent="0.25">
      <c r="A23" s="393" t="s">
        <v>217</v>
      </c>
      <c r="B23" s="216"/>
      <c r="C23" s="98"/>
      <c r="D23" s="98"/>
      <c r="E23" s="217"/>
      <c r="F23" s="98"/>
      <c r="G23" s="98"/>
      <c r="H23" s="98"/>
      <c r="I23" s="214"/>
      <c r="J23" s="213"/>
      <c r="K23" s="98"/>
      <c r="L23" s="98"/>
      <c r="M23" s="217"/>
      <c r="N23" s="98"/>
      <c r="O23" s="213"/>
      <c r="P23" s="98"/>
      <c r="Q23" s="98"/>
      <c r="R23" s="98"/>
      <c r="S23" s="98"/>
      <c r="T23" s="219"/>
      <c r="U23" s="216"/>
      <c r="V23" s="98"/>
      <c r="W23" s="98"/>
      <c r="X23" s="217"/>
      <c r="Y23" s="98"/>
      <c r="Z23" s="98"/>
      <c r="AA23" s="98"/>
      <c r="AB23" s="214"/>
      <c r="AC23" s="215"/>
      <c r="AD23" s="98"/>
      <c r="AE23" s="98"/>
      <c r="AF23" s="217"/>
      <c r="AG23" s="98"/>
      <c r="AH23" s="213"/>
      <c r="AI23" s="98"/>
      <c r="AJ23" s="98"/>
      <c r="AK23" s="98"/>
      <c r="AL23" s="98"/>
      <c r="AM23" s="273"/>
    </row>
    <row r="24" spans="1:39" ht="12.6" customHeight="1" x14ac:dyDescent="0.25">
      <c r="A24" s="393" t="s">
        <v>218</v>
      </c>
      <c r="B24" s="216"/>
      <c r="C24" s="98"/>
      <c r="D24" s="98"/>
      <c r="E24" s="217"/>
      <c r="F24" s="98"/>
      <c r="G24" s="98"/>
      <c r="H24" s="98"/>
      <c r="I24" s="214"/>
      <c r="J24" s="213"/>
      <c r="K24" s="98"/>
      <c r="L24" s="98"/>
      <c r="M24" s="217"/>
      <c r="N24" s="98"/>
      <c r="O24" s="213"/>
      <c r="P24" s="98"/>
      <c r="Q24" s="98"/>
      <c r="R24" s="98"/>
      <c r="S24" s="98"/>
      <c r="T24" s="219"/>
      <c r="U24" s="216"/>
      <c r="V24" s="98"/>
      <c r="W24" s="98"/>
      <c r="X24" s="217"/>
      <c r="Y24" s="98"/>
      <c r="Z24" s="98"/>
      <c r="AA24" s="98"/>
      <c r="AB24" s="214"/>
      <c r="AC24" s="215"/>
      <c r="AD24" s="98"/>
      <c r="AE24" s="98"/>
      <c r="AF24" s="217"/>
      <c r="AG24" s="98"/>
      <c r="AH24" s="213"/>
      <c r="AI24" s="98"/>
      <c r="AJ24" s="98"/>
      <c r="AK24" s="98"/>
      <c r="AL24" s="98"/>
      <c r="AM24" s="218"/>
    </row>
    <row r="25" spans="1:39" ht="12.6" customHeight="1" x14ac:dyDescent="0.25">
      <c r="A25" s="393" t="s">
        <v>219</v>
      </c>
      <c r="B25" s="216"/>
      <c r="C25" s="98"/>
      <c r="D25" s="98"/>
      <c r="E25" s="217"/>
      <c r="F25" s="98"/>
      <c r="G25" s="98"/>
      <c r="H25" s="98"/>
      <c r="I25" s="214"/>
      <c r="J25" s="213"/>
      <c r="K25" s="98"/>
      <c r="L25" s="98"/>
      <c r="M25" s="217"/>
      <c r="N25" s="98"/>
      <c r="O25" s="213"/>
      <c r="P25" s="98"/>
      <c r="Q25" s="98"/>
      <c r="R25" s="98"/>
      <c r="S25" s="98"/>
      <c r="T25" s="219"/>
      <c r="U25" s="216"/>
      <c r="V25" s="98"/>
      <c r="W25" s="98"/>
      <c r="X25" s="217"/>
      <c r="Y25" s="98"/>
      <c r="Z25" s="98"/>
      <c r="AA25" s="98"/>
      <c r="AB25" s="214"/>
      <c r="AC25" s="215"/>
      <c r="AD25" s="98"/>
      <c r="AE25" s="98"/>
      <c r="AF25" s="217"/>
      <c r="AG25" s="98"/>
      <c r="AH25" s="213"/>
      <c r="AI25" s="98"/>
      <c r="AJ25" s="98"/>
      <c r="AK25" s="98"/>
      <c r="AL25" s="98"/>
      <c r="AM25" s="273"/>
    </row>
    <row r="26" spans="1:39" ht="12.6" customHeight="1" x14ac:dyDescent="0.25">
      <c r="A26" s="393" t="s">
        <v>220</v>
      </c>
      <c r="B26" s="216"/>
      <c r="C26" s="98"/>
      <c r="D26" s="98"/>
      <c r="E26" s="217"/>
      <c r="F26" s="98"/>
      <c r="G26" s="98"/>
      <c r="H26" s="98"/>
      <c r="I26" s="214"/>
      <c r="J26" s="213"/>
      <c r="K26" s="98"/>
      <c r="L26" s="98"/>
      <c r="M26" s="217"/>
      <c r="N26" s="98"/>
      <c r="O26" s="213"/>
      <c r="P26" s="98"/>
      <c r="Q26" s="98"/>
      <c r="R26" s="98"/>
      <c r="S26" s="98"/>
      <c r="T26" s="219"/>
      <c r="U26" s="216"/>
      <c r="V26" s="98"/>
      <c r="W26" s="98"/>
      <c r="X26" s="217"/>
      <c r="Y26" s="98"/>
      <c r="Z26" s="98"/>
      <c r="AA26" s="98"/>
      <c r="AB26" s="214"/>
      <c r="AC26" s="215"/>
      <c r="AD26" s="98"/>
      <c r="AE26" s="98"/>
      <c r="AF26" s="217"/>
      <c r="AG26" s="98"/>
      <c r="AH26" s="213"/>
      <c r="AI26" s="98"/>
      <c r="AJ26" s="98"/>
      <c r="AK26" s="98"/>
      <c r="AL26" s="98"/>
      <c r="AM26" s="273"/>
    </row>
    <row r="27" spans="1:39" ht="12.6" customHeight="1" x14ac:dyDescent="0.25">
      <c r="A27" s="393" t="s">
        <v>221</v>
      </c>
      <c r="B27" s="216"/>
      <c r="C27" s="98"/>
      <c r="D27" s="98"/>
      <c r="E27" s="217"/>
      <c r="F27" s="98"/>
      <c r="G27" s="98"/>
      <c r="H27" s="98"/>
      <c r="I27" s="214"/>
      <c r="J27" s="213"/>
      <c r="K27" s="98"/>
      <c r="L27" s="98"/>
      <c r="M27" s="217"/>
      <c r="N27" s="98"/>
      <c r="O27" s="213"/>
      <c r="P27" s="98"/>
      <c r="Q27" s="98"/>
      <c r="R27" s="98"/>
      <c r="S27" s="98"/>
      <c r="T27" s="219"/>
      <c r="U27" s="216"/>
      <c r="V27" s="98"/>
      <c r="W27" s="98"/>
      <c r="X27" s="217"/>
      <c r="Y27" s="98"/>
      <c r="Z27" s="98"/>
      <c r="AA27" s="98"/>
      <c r="AB27" s="214"/>
      <c r="AC27" s="215"/>
      <c r="AD27" s="98"/>
      <c r="AE27" s="98"/>
      <c r="AF27" s="217"/>
      <c r="AG27" s="98"/>
      <c r="AH27" s="213"/>
      <c r="AI27" s="98"/>
      <c r="AJ27" s="98"/>
      <c r="AK27" s="98"/>
      <c r="AL27" s="98"/>
      <c r="AM27" s="273"/>
    </row>
    <row r="28" spans="1:39" ht="12.6" customHeight="1" x14ac:dyDescent="0.25">
      <c r="A28" s="393" t="s">
        <v>222</v>
      </c>
      <c r="B28" s="216"/>
      <c r="C28" s="98"/>
      <c r="D28" s="98"/>
      <c r="E28" s="217"/>
      <c r="F28" s="98"/>
      <c r="G28" s="98"/>
      <c r="H28" s="98"/>
      <c r="I28" s="214"/>
      <c r="J28" s="213"/>
      <c r="K28" s="98"/>
      <c r="L28" s="98"/>
      <c r="M28" s="217"/>
      <c r="N28" s="98"/>
      <c r="O28" s="213"/>
      <c r="P28" s="98"/>
      <c r="Q28" s="98"/>
      <c r="R28" s="98"/>
      <c r="S28" s="98"/>
      <c r="T28" s="219"/>
      <c r="U28" s="216"/>
      <c r="V28" s="98"/>
      <c r="W28" s="98"/>
      <c r="X28" s="217"/>
      <c r="Y28" s="98"/>
      <c r="Z28" s="98"/>
      <c r="AA28" s="98"/>
      <c r="AB28" s="214"/>
      <c r="AC28" s="215"/>
      <c r="AD28" s="98"/>
      <c r="AE28" s="98"/>
      <c r="AF28" s="217"/>
      <c r="AG28" s="98"/>
      <c r="AH28" s="213"/>
      <c r="AI28" s="98"/>
      <c r="AJ28" s="98"/>
      <c r="AK28" s="98"/>
      <c r="AL28" s="98"/>
      <c r="AM28" s="273"/>
    </row>
    <row r="29" spans="1:39" ht="12.6" customHeight="1" x14ac:dyDescent="0.25">
      <c r="A29" s="393" t="s">
        <v>223</v>
      </c>
      <c r="B29" s="216"/>
      <c r="C29" s="98"/>
      <c r="D29" s="98"/>
      <c r="E29" s="217"/>
      <c r="F29" s="98"/>
      <c r="G29" s="98"/>
      <c r="H29" s="98"/>
      <c r="I29" s="214"/>
      <c r="J29" s="213"/>
      <c r="K29" s="98"/>
      <c r="L29" s="98"/>
      <c r="M29" s="217"/>
      <c r="N29" s="98"/>
      <c r="O29" s="213"/>
      <c r="P29" s="98"/>
      <c r="Q29" s="98"/>
      <c r="R29" s="98"/>
      <c r="S29" s="98"/>
      <c r="T29" s="219"/>
      <c r="U29" s="216"/>
      <c r="V29" s="98"/>
      <c r="W29" s="98"/>
      <c r="X29" s="217"/>
      <c r="Y29" s="98"/>
      <c r="Z29" s="98"/>
      <c r="AA29" s="98"/>
      <c r="AB29" s="214"/>
      <c r="AC29" s="215"/>
      <c r="AD29" s="98"/>
      <c r="AE29" s="98"/>
      <c r="AF29" s="217"/>
      <c r="AG29" s="98"/>
      <c r="AH29" s="213"/>
      <c r="AI29" s="98"/>
      <c r="AJ29" s="98"/>
      <c r="AK29" s="98"/>
      <c r="AL29" s="98"/>
      <c r="AM29" s="273"/>
    </row>
    <row r="30" spans="1:39" ht="12.6" customHeight="1" x14ac:dyDescent="0.25">
      <c r="A30" s="393" t="s">
        <v>224</v>
      </c>
      <c r="B30" s="216"/>
      <c r="C30" s="98"/>
      <c r="D30" s="98"/>
      <c r="E30" s="217"/>
      <c r="F30" s="98"/>
      <c r="G30" s="98"/>
      <c r="H30" s="98"/>
      <c r="I30" s="214"/>
      <c r="J30" s="213"/>
      <c r="K30" s="98"/>
      <c r="L30" s="98"/>
      <c r="M30" s="217"/>
      <c r="N30" s="98"/>
      <c r="O30" s="213"/>
      <c r="P30" s="98"/>
      <c r="Q30" s="98"/>
      <c r="R30" s="98"/>
      <c r="S30" s="98"/>
      <c r="T30" s="219"/>
      <c r="U30" s="272"/>
      <c r="V30" s="98"/>
      <c r="W30" s="98"/>
      <c r="X30" s="98"/>
      <c r="Y30" s="98"/>
      <c r="Z30" s="98"/>
      <c r="AA30" s="98"/>
      <c r="AB30" s="220"/>
      <c r="AC30" s="98"/>
      <c r="AD30" s="98"/>
      <c r="AE30" s="98"/>
      <c r="AF30" s="217"/>
      <c r="AG30" s="98"/>
      <c r="AH30" s="217"/>
      <c r="AI30" s="98"/>
      <c r="AJ30" s="98"/>
      <c r="AK30" s="98"/>
      <c r="AL30" s="98"/>
      <c r="AM30" s="273"/>
    </row>
    <row r="31" spans="1:39" ht="12.6" customHeight="1" x14ac:dyDescent="0.25">
      <c r="A31" s="393" t="s">
        <v>225</v>
      </c>
      <c r="B31" s="216"/>
      <c r="C31" s="98"/>
      <c r="D31" s="98"/>
      <c r="E31" s="217"/>
      <c r="F31" s="98"/>
      <c r="G31" s="98"/>
      <c r="H31" s="98"/>
      <c r="I31" s="214"/>
      <c r="J31" s="215"/>
      <c r="K31" s="98"/>
      <c r="L31" s="98"/>
      <c r="M31" s="217"/>
      <c r="N31" s="98"/>
      <c r="O31" s="213"/>
      <c r="P31" s="98"/>
      <c r="Q31" s="98"/>
      <c r="R31" s="98"/>
      <c r="S31" s="98"/>
      <c r="T31" s="218"/>
      <c r="U31" s="274"/>
      <c r="V31" s="98"/>
      <c r="W31" s="98"/>
      <c r="X31" s="98"/>
      <c r="Y31" s="98"/>
      <c r="Z31" s="98"/>
      <c r="AA31" s="98"/>
      <c r="AB31" s="220"/>
      <c r="AC31" s="98"/>
      <c r="AD31" s="98"/>
      <c r="AE31" s="98"/>
      <c r="AF31" s="217"/>
      <c r="AG31" s="98"/>
      <c r="AH31" s="213"/>
      <c r="AI31" s="98"/>
      <c r="AJ31" s="98"/>
      <c r="AK31" s="98"/>
      <c r="AL31" s="98"/>
      <c r="AM31" s="273"/>
    </row>
    <row r="32" spans="1:39" ht="12.6" customHeight="1" x14ac:dyDescent="0.25">
      <c r="A32" s="393" t="s">
        <v>226</v>
      </c>
      <c r="B32" s="216"/>
      <c r="C32" s="98"/>
      <c r="D32" s="98"/>
      <c r="E32" s="217"/>
      <c r="F32" s="98"/>
      <c r="G32" s="98"/>
      <c r="H32" s="98"/>
      <c r="I32" s="214"/>
      <c r="J32" s="213"/>
      <c r="K32" s="98"/>
      <c r="L32" s="98"/>
      <c r="M32" s="217"/>
      <c r="N32" s="98"/>
      <c r="O32" s="213"/>
      <c r="P32" s="98"/>
      <c r="Q32" s="98"/>
      <c r="R32" s="98"/>
      <c r="S32" s="98"/>
      <c r="T32" s="219"/>
      <c r="U32" s="274"/>
      <c r="V32" s="98"/>
      <c r="W32" s="98"/>
      <c r="X32" s="98"/>
      <c r="Y32" s="98"/>
      <c r="Z32" s="98"/>
      <c r="AA32" s="98"/>
      <c r="AB32" s="220"/>
      <c r="AC32" s="98"/>
      <c r="AD32" s="98"/>
      <c r="AE32" s="98"/>
      <c r="AF32" s="217"/>
      <c r="AG32" s="98"/>
      <c r="AH32" s="213"/>
      <c r="AI32" s="98"/>
      <c r="AJ32" s="98"/>
      <c r="AK32" s="98"/>
      <c r="AL32" s="98"/>
      <c r="AM32" s="273"/>
    </row>
    <row r="33" spans="1:40" ht="12.6" customHeight="1" x14ac:dyDescent="0.25">
      <c r="A33" s="393" t="s">
        <v>227</v>
      </c>
      <c r="B33" s="216"/>
      <c r="C33" s="98"/>
      <c r="D33" s="98"/>
      <c r="E33" s="217"/>
      <c r="F33" s="98"/>
      <c r="G33" s="98"/>
      <c r="H33" s="98"/>
      <c r="I33" s="214"/>
      <c r="J33" s="213"/>
      <c r="K33" s="98"/>
      <c r="L33" s="98"/>
      <c r="M33" s="217"/>
      <c r="N33" s="98"/>
      <c r="O33" s="213"/>
      <c r="P33" s="98"/>
      <c r="Q33" s="98"/>
      <c r="R33" s="98"/>
      <c r="S33" s="98"/>
      <c r="T33" s="219"/>
      <c r="U33" s="274"/>
      <c r="V33" s="98"/>
      <c r="W33" s="98"/>
      <c r="X33" s="98"/>
      <c r="Y33" s="98"/>
      <c r="Z33" s="98"/>
      <c r="AA33" s="98"/>
      <c r="AB33" s="220"/>
      <c r="AC33" s="98"/>
      <c r="AD33" s="98"/>
      <c r="AE33" s="98"/>
      <c r="AF33" s="217"/>
      <c r="AG33" s="98"/>
      <c r="AH33" s="213"/>
      <c r="AI33" s="98"/>
      <c r="AJ33" s="98"/>
      <c r="AK33" s="98"/>
      <c r="AL33" s="98"/>
      <c r="AM33" s="273"/>
    </row>
    <row r="34" spans="1:40" ht="12.6" customHeight="1" x14ac:dyDescent="0.25">
      <c r="A34" s="393" t="s">
        <v>228</v>
      </c>
      <c r="B34" s="216"/>
      <c r="C34" s="98"/>
      <c r="D34" s="98"/>
      <c r="E34" s="217"/>
      <c r="F34" s="98"/>
      <c r="G34" s="98"/>
      <c r="H34" s="98"/>
      <c r="I34" s="214"/>
      <c r="J34" s="213"/>
      <c r="K34" s="98"/>
      <c r="L34" s="98"/>
      <c r="M34" s="217"/>
      <c r="N34" s="98"/>
      <c r="O34" s="213"/>
      <c r="P34" s="98"/>
      <c r="Q34" s="98"/>
      <c r="R34" s="98"/>
      <c r="S34" s="98"/>
      <c r="T34" s="219"/>
      <c r="U34" s="274"/>
      <c r="V34" s="98"/>
      <c r="W34" s="98"/>
      <c r="X34" s="98"/>
      <c r="Y34" s="98"/>
      <c r="Z34" s="98"/>
      <c r="AA34" s="98"/>
      <c r="AB34" s="220"/>
      <c r="AC34" s="98"/>
      <c r="AD34" s="98"/>
      <c r="AE34" s="98"/>
      <c r="AF34" s="217"/>
      <c r="AG34" s="98"/>
      <c r="AH34" s="213"/>
      <c r="AI34" s="98"/>
      <c r="AJ34" s="98"/>
      <c r="AK34" s="98"/>
      <c r="AL34" s="98"/>
      <c r="AM34" s="273"/>
    </row>
    <row r="35" spans="1:40" ht="12.6" customHeight="1" x14ac:dyDescent="0.25">
      <c r="A35" s="393" t="s">
        <v>229</v>
      </c>
      <c r="B35" s="216"/>
      <c r="C35" s="98"/>
      <c r="D35" s="98"/>
      <c r="E35" s="217"/>
      <c r="F35" s="98"/>
      <c r="G35" s="98"/>
      <c r="H35" s="98"/>
      <c r="I35" s="214"/>
      <c r="J35" s="213"/>
      <c r="K35" s="98"/>
      <c r="L35" s="98"/>
      <c r="M35" s="217"/>
      <c r="N35" s="98"/>
      <c r="O35" s="213"/>
      <c r="P35" s="98"/>
      <c r="Q35" s="98"/>
      <c r="R35" s="98"/>
      <c r="S35" s="98"/>
      <c r="T35" s="219"/>
      <c r="U35" s="274"/>
      <c r="V35" s="98"/>
      <c r="W35" s="98"/>
      <c r="X35" s="98"/>
      <c r="Y35" s="98"/>
      <c r="Z35" s="98"/>
      <c r="AA35" s="98"/>
      <c r="AB35" s="220"/>
      <c r="AC35" s="98"/>
      <c r="AD35" s="98"/>
      <c r="AE35" s="98"/>
      <c r="AF35" s="217"/>
      <c r="AG35" s="98"/>
      <c r="AH35" s="213"/>
      <c r="AI35" s="98"/>
      <c r="AJ35" s="98"/>
      <c r="AK35" s="98"/>
      <c r="AL35" s="98"/>
      <c r="AM35" s="273"/>
    </row>
    <row r="36" spans="1:40" ht="12.6" customHeight="1" x14ac:dyDescent="0.25">
      <c r="A36" s="393" t="s">
        <v>230</v>
      </c>
      <c r="B36" s="274"/>
      <c r="C36" s="98"/>
      <c r="D36" s="98"/>
      <c r="E36" s="98"/>
      <c r="F36" s="98"/>
      <c r="G36" s="98"/>
      <c r="H36" s="98"/>
      <c r="I36" s="220"/>
      <c r="J36" s="98"/>
      <c r="K36" s="98"/>
      <c r="L36" s="98"/>
      <c r="M36" s="98"/>
      <c r="N36" s="98"/>
      <c r="O36" s="217"/>
      <c r="P36" s="98"/>
      <c r="Q36" s="98"/>
      <c r="R36" s="98"/>
      <c r="S36" s="98"/>
      <c r="T36" s="275"/>
      <c r="U36" s="272"/>
      <c r="V36" s="98"/>
      <c r="W36" s="98"/>
      <c r="X36" s="98"/>
      <c r="Y36" s="98"/>
      <c r="Z36" s="98"/>
      <c r="AA36" s="98"/>
      <c r="AB36" s="220"/>
      <c r="AC36" s="98"/>
      <c r="AD36" s="98"/>
      <c r="AE36" s="98"/>
      <c r="AF36" s="217"/>
      <c r="AG36" s="98"/>
      <c r="AH36" s="217"/>
      <c r="AI36" s="98"/>
      <c r="AJ36" s="98"/>
      <c r="AK36" s="98"/>
      <c r="AL36" s="98"/>
      <c r="AM36" s="218"/>
    </row>
    <row r="37" spans="1:40" ht="12.6" customHeight="1" x14ac:dyDescent="0.25">
      <c r="A37" s="80"/>
      <c r="B37" s="276"/>
      <c r="C37" s="222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77"/>
      <c r="U37" s="276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77"/>
    </row>
    <row r="38" spans="1:40" ht="12.6" customHeight="1" x14ac:dyDescent="0.25">
      <c r="A38" s="101"/>
      <c r="B38" s="252"/>
      <c r="C38" s="101" t="s">
        <v>154</v>
      </c>
      <c r="D38" s="101"/>
      <c r="E38" s="101"/>
      <c r="F38" s="101"/>
      <c r="G38" s="101"/>
      <c r="H38" s="253"/>
      <c r="I38" s="253"/>
      <c r="J38" s="252"/>
      <c r="K38" s="101" t="s">
        <v>155</v>
      </c>
      <c r="L38" s="101"/>
      <c r="M38" s="101"/>
      <c r="N38" s="101"/>
      <c r="O38" s="101"/>
      <c r="P38" s="101"/>
      <c r="Q38" s="101"/>
      <c r="R38" s="101"/>
      <c r="S38" s="101"/>
      <c r="T38" s="101"/>
      <c r="U38" s="252"/>
      <c r="V38" s="101" t="s">
        <v>154</v>
      </c>
      <c r="W38" s="101"/>
      <c r="X38" s="101"/>
      <c r="Y38" s="101"/>
      <c r="Z38" s="101"/>
      <c r="AA38" s="253"/>
      <c r="AB38" s="253"/>
      <c r="AC38" s="252"/>
      <c r="AD38" s="101" t="s">
        <v>155</v>
      </c>
      <c r="AE38" s="101"/>
      <c r="AF38" s="101"/>
      <c r="AG38" s="101"/>
      <c r="AH38" s="101"/>
      <c r="AI38" s="101"/>
      <c r="AJ38" s="101"/>
      <c r="AK38" s="101"/>
      <c r="AL38" s="101"/>
      <c r="AM38" s="101"/>
      <c r="AN38" s="2"/>
    </row>
    <row r="39" spans="1:40" ht="12.6" customHeight="1" x14ac:dyDescent="0.25">
      <c r="B39" s="199"/>
      <c r="C39" s="204" t="s">
        <v>156</v>
      </c>
      <c r="D39" s="101"/>
      <c r="E39" s="101"/>
      <c r="F39" s="101"/>
      <c r="G39" s="101"/>
      <c r="H39" s="253"/>
      <c r="I39" s="253"/>
      <c r="J39" s="199"/>
      <c r="K39" s="204" t="s">
        <v>157</v>
      </c>
      <c r="L39" s="101"/>
      <c r="M39" s="101"/>
      <c r="N39" s="101"/>
      <c r="O39" s="101"/>
      <c r="P39" s="101"/>
      <c r="Q39" s="101"/>
      <c r="R39" s="101"/>
      <c r="S39" s="101"/>
      <c r="T39" s="101"/>
      <c r="U39" s="199"/>
      <c r="V39" s="204" t="s">
        <v>156</v>
      </c>
      <c r="W39" s="101"/>
      <c r="X39" s="101"/>
      <c r="Y39" s="101"/>
      <c r="Z39" s="101"/>
      <c r="AA39" s="253"/>
      <c r="AB39" s="253"/>
      <c r="AC39" s="199"/>
      <c r="AD39" s="204" t="s">
        <v>157</v>
      </c>
      <c r="AE39" s="101"/>
      <c r="AF39" s="101"/>
      <c r="AG39" s="101"/>
      <c r="AH39" s="101"/>
      <c r="AI39" s="101"/>
      <c r="AJ39" s="101"/>
      <c r="AK39" s="101"/>
      <c r="AL39" s="101"/>
      <c r="AM39" s="101"/>
      <c r="AN39" s="2"/>
    </row>
    <row r="40" spans="1:40" ht="12.6" customHeight="1" x14ac:dyDescent="0.25">
      <c r="B40" s="262">
        <f>SUM(B5:B36)</f>
        <v>0</v>
      </c>
      <c r="C40" s="204" t="s">
        <v>192</v>
      </c>
      <c r="D40" s="101"/>
      <c r="E40" s="101"/>
      <c r="F40" s="101"/>
      <c r="G40" s="101"/>
      <c r="H40" s="253"/>
      <c r="I40" s="253"/>
      <c r="J40" s="199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262">
        <f>SUM(U5:U36)</f>
        <v>0</v>
      </c>
      <c r="V40" s="204" t="s">
        <v>192</v>
      </c>
      <c r="W40" s="101"/>
      <c r="X40" s="101"/>
      <c r="Y40" s="101"/>
      <c r="Z40" s="101"/>
      <c r="AA40" s="253"/>
      <c r="AB40" s="253"/>
      <c r="AC40" s="199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2"/>
    </row>
    <row r="41" spans="1:40" ht="12.6" customHeight="1" x14ac:dyDescent="0.25">
      <c r="B41" s="199">
        <f>B39+B40</f>
        <v>0</v>
      </c>
      <c r="C41" s="204" t="s">
        <v>159</v>
      </c>
      <c r="D41" s="101"/>
      <c r="E41" s="101"/>
      <c r="F41" s="101"/>
      <c r="G41" s="101"/>
      <c r="H41" s="253"/>
      <c r="I41" s="253"/>
      <c r="J41" s="199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99">
        <f>U39+U40</f>
        <v>0</v>
      </c>
      <c r="V41" s="204" t="s">
        <v>159</v>
      </c>
      <c r="W41" s="101"/>
      <c r="X41" s="101"/>
      <c r="Y41" s="101"/>
      <c r="Z41" s="101"/>
      <c r="AA41" s="253"/>
      <c r="AB41" s="253"/>
      <c r="AC41" s="199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2"/>
    </row>
    <row r="42" spans="1:40" ht="12.6" customHeight="1" x14ac:dyDescent="0.25">
      <c r="B42" s="199">
        <f>B40+B41</f>
        <v>0</v>
      </c>
      <c r="C42" s="204" t="s">
        <v>159</v>
      </c>
      <c r="D42" s="101"/>
      <c r="E42" s="101"/>
      <c r="F42" s="101"/>
      <c r="G42" s="101"/>
      <c r="H42" s="253"/>
      <c r="I42" s="253"/>
      <c r="J42" s="199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99">
        <f>U40+U41</f>
        <v>0</v>
      </c>
      <c r="V42" s="204" t="s">
        <v>159</v>
      </c>
      <c r="W42" s="101"/>
      <c r="X42" s="101"/>
      <c r="Y42" s="101"/>
      <c r="Z42" s="101"/>
      <c r="AA42" s="253"/>
      <c r="AB42" s="253"/>
      <c r="AC42" s="199"/>
      <c r="AD42" s="101"/>
      <c r="AE42" s="101"/>
      <c r="AF42" s="101"/>
      <c r="AG42" s="101"/>
      <c r="AH42" s="101"/>
      <c r="AI42" s="101"/>
      <c r="AJ42" s="101"/>
      <c r="AK42" s="101"/>
      <c r="AL42" s="101"/>
      <c r="AM42" s="101"/>
      <c r="AN42" s="2"/>
    </row>
    <row r="43" spans="1:40" x14ac:dyDescent="0.25">
      <c r="A43" s="6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</row>
    <row r="44" spans="1:4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67" t="s">
        <v>255</v>
      </c>
      <c r="AL44" s="1"/>
      <c r="AM44" s="1"/>
    </row>
    <row r="45" spans="1:4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67" t="s">
        <v>254</v>
      </c>
      <c r="AL45" s="1"/>
      <c r="AM45" s="1"/>
    </row>
    <row r="46" spans="1:4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1:40" hidden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1:40" hidden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="1" customFormat="1" hidden="1" x14ac:dyDescent="0.25"/>
    <row r="50" s="1" customFormat="1" hidden="1" x14ac:dyDescent="0.25"/>
    <row r="51" s="1" customFormat="1" hidden="1" x14ac:dyDescent="0.25"/>
    <row r="52" s="1" customFormat="1" hidden="1" x14ac:dyDescent="0.25"/>
    <row r="53" s="1" customFormat="1" hidden="1" x14ac:dyDescent="0.25"/>
    <row r="54" s="1" customFormat="1" hidden="1" x14ac:dyDescent="0.25"/>
    <row r="55" s="1" customFormat="1" hidden="1" x14ac:dyDescent="0.25"/>
    <row r="56" s="1" customFormat="1" hidden="1" x14ac:dyDescent="0.25"/>
    <row r="57" s="1" customFormat="1" hidden="1" x14ac:dyDescent="0.25"/>
    <row r="58" s="1" customFormat="1" hidden="1" x14ac:dyDescent="0.25"/>
    <row r="59" s="1" customFormat="1" hidden="1" x14ac:dyDescent="0.25"/>
    <row r="60" s="1" customFormat="1" hidden="1" x14ac:dyDescent="0.25"/>
    <row r="61" s="1" customFormat="1" hidden="1" x14ac:dyDescent="0.25"/>
    <row r="62" s="1" customFormat="1" hidden="1" x14ac:dyDescent="0.25"/>
    <row r="63" s="1" customFormat="1" hidden="1" x14ac:dyDescent="0.25"/>
    <row r="64" s="1" customFormat="1" hidden="1" x14ac:dyDescent="0.25"/>
    <row r="65" s="1" customFormat="1" hidden="1" x14ac:dyDescent="0.25"/>
    <row r="66" s="1" customFormat="1" hidden="1" x14ac:dyDescent="0.25"/>
    <row r="67" s="1" customFormat="1" hidden="1" x14ac:dyDescent="0.25"/>
    <row r="68" s="1" customFormat="1" hidden="1" x14ac:dyDescent="0.25"/>
    <row r="69" s="1" customFormat="1" hidden="1" x14ac:dyDescent="0.25"/>
    <row r="70" s="1" customFormat="1" hidden="1" x14ac:dyDescent="0.25"/>
    <row r="71" s="1" customFormat="1" hidden="1" x14ac:dyDescent="0.25"/>
    <row r="72" s="1" customFormat="1" hidden="1" x14ac:dyDescent="0.25"/>
    <row r="73" s="1" customFormat="1" hidden="1" x14ac:dyDescent="0.25"/>
    <row r="74" s="1" customFormat="1" hidden="1" x14ac:dyDescent="0.25"/>
    <row r="75" s="1" customFormat="1" hidden="1" x14ac:dyDescent="0.25"/>
    <row r="76" s="1" customFormat="1" hidden="1" x14ac:dyDescent="0.25"/>
    <row r="77" s="1" customFormat="1" hidden="1" x14ac:dyDescent="0.25"/>
    <row r="78" s="1" customFormat="1" hidden="1" x14ac:dyDescent="0.25"/>
    <row r="79" s="1" customFormat="1" hidden="1" x14ac:dyDescent="0.25"/>
    <row r="80" s="1" customFormat="1" hidden="1" x14ac:dyDescent="0.25"/>
    <row r="81" s="1" customFormat="1" hidden="1" x14ac:dyDescent="0.25"/>
    <row r="82" s="1" customFormat="1" hidden="1" x14ac:dyDescent="0.25"/>
    <row r="83" s="1" customFormat="1" hidden="1" x14ac:dyDescent="0.25"/>
    <row r="84" s="1" customFormat="1" hidden="1" x14ac:dyDescent="0.25"/>
    <row r="85" s="1" customFormat="1" hidden="1" x14ac:dyDescent="0.25"/>
    <row r="86" s="1" customFormat="1" hidden="1" x14ac:dyDescent="0.25"/>
    <row r="87" s="1" customFormat="1" hidden="1" x14ac:dyDescent="0.25"/>
    <row r="88" s="1" customFormat="1" hidden="1" x14ac:dyDescent="0.25"/>
    <row r="89" s="1" customFormat="1" hidden="1" x14ac:dyDescent="0.25"/>
    <row r="90" s="1" customFormat="1" hidden="1" x14ac:dyDescent="0.25"/>
    <row r="91" s="1" customFormat="1" hidden="1" x14ac:dyDescent="0.25"/>
    <row r="92" s="1" customFormat="1" hidden="1" x14ac:dyDescent="0.25"/>
    <row r="93" s="1" customFormat="1" hidden="1" x14ac:dyDescent="0.25"/>
    <row r="94" s="1" customFormat="1" hidden="1" x14ac:dyDescent="0.25"/>
    <row r="95" s="1" customFormat="1" hidden="1" x14ac:dyDescent="0.25"/>
    <row r="96" s="1" customFormat="1" hidden="1" x14ac:dyDescent="0.25"/>
    <row r="97" s="1" customFormat="1" hidden="1" x14ac:dyDescent="0.25"/>
    <row r="98" s="1" customFormat="1" hidden="1" x14ac:dyDescent="0.25"/>
    <row r="99" s="1" customFormat="1" hidden="1" x14ac:dyDescent="0.25"/>
    <row r="100" s="1" customFormat="1" hidden="1" x14ac:dyDescent="0.25"/>
    <row r="101" s="1" customFormat="1" hidden="1" x14ac:dyDescent="0.25"/>
    <row r="102" s="1" customFormat="1" hidden="1" x14ac:dyDescent="0.25"/>
    <row r="103" s="1" customFormat="1" hidden="1" x14ac:dyDescent="0.25"/>
    <row r="104" s="1" customFormat="1" hidden="1" x14ac:dyDescent="0.25"/>
    <row r="105" s="1" customFormat="1" hidden="1" x14ac:dyDescent="0.25"/>
    <row r="106" s="1" customFormat="1" hidden="1" x14ac:dyDescent="0.25"/>
    <row r="107" s="1" customFormat="1" hidden="1" x14ac:dyDescent="0.25"/>
    <row r="108" s="1" customFormat="1" hidden="1" x14ac:dyDescent="0.25"/>
    <row r="109" s="1" customFormat="1" hidden="1" x14ac:dyDescent="0.25"/>
    <row r="110" s="1" customFormat="1" hidden="1" x14ac:dyDescent="0.25"/>
    <row r="111" s="1" customFormat="1" hidden="1" x14ac:dyDescent="0.25"/>
    <row r="112" s="1" customFormat="1" hidden="1" x14ac:dyDescent="0.25"/>
    <row r="113" s="1" customFormat="1" hidden="1" x14ac:dyDescent="0.25"/>
    <row r="114" s="1" customFormat="1" hidden="1" x14ac:dyDescent="0.25"/>
    <row r="115" s="1" customFormat="1" hidden="1" x14ac:dyDescent="0.25"/>
    <row r="116" s="1" customFormat="1" hidden="1" x14ac:dyDescent="0.25"/>
    <row r="117" s="1" customFormat="1" hidden="1" x14ac:dyDescent="0.25"/>
    <row r="118" s="1" customFormat="1" hidden="1" x14ac:dyDescent="0.25"/>
    <row r="119" s="1" customFormat="1" hidden="1" x14ac:dyDescent="0.25"/>
    <row r="120" s="1" customFormat="1" hidden="1" x14ac:dyDescent="0.25"/>
    <row r="121" s="1" customFormat="1" hidden="1" x14ac:dyDescent="0.25"/>
    <row r="122" s="1" customFormat="1" hidden="1" x14ac:dyDescent="0.25"/>
    <row r="123" s="1" customFormat="1" hidden="1" x14ac:dyDescent="0.25"/>
    <row r="124" s="1" customFormat="1" hidden="1" x14ac:dyDescent="0.25"/>
    <row r="125" s="1" customFormat="1" hidden="1" x14ac:dyDescent="0.25"/>
    <row r="126" s="1" customFormat="1" hidden="1" x14ac:dyDescent="0.25"/>
    <row r="127" s="1" customFormat="1" hidden="1" x14ac:dyDescent="0.25"/>
    <row r="128" s="1" customFormat="1" hidden="1" x14ac:dyDescent="0.25"/>
    <row r="129" s="1" customFormat="1" hidden="1" x14ac:dyDescent="0.25"/>
    <row r="130" s="1" customFormat="1" hidden="1" x14ac:dyDescent="0.25"/>
    <row r="131" s="1" customFormat="1" hidden="1" x14ac:dyDescent="0.25"/>
    <row r="132" s="1" customFormat="1" hidden="1" x14ac:dyDescent="0.25"/>
    <row r="133" s="1" customFormat="1" hidden="1" x14ac:dyDescent="0.25"/>
    <row r="134" s="1" customFormat="1" hidden="1" x14ac:dyDescent="0.25"/>
    <row r="135" s="1" customFormat="1" hidden="1" x14ac:dyDescent="0.25"/>
    <row r="136" s="1" customFormat="1" hidden="1" x14ac:dyDescent="0.25"/>
    <row r="137" s="1" customFormat="1" hidden="1" x14ac:dyDescent="0.25"/>
    <row r="138" s="1" customFormat="1" hidden="1" x14ac:dyDescent="0.25"/>
    <row r="139" s="1" customFormat="1" hidden="1" x14ac:dyDescent="0.25"/>
    <row r="140" s="1" customFormat="1" hidden="1" x14ac:dyDescent="0.25"/>
    <row r="141" s="1" customFormat="1" hidden="1" x14ac:dyDescent="0.25"/>
    <row r="142" s="1" customFormat="1" hidden="1" x14ac:dyDescent="0.25"/>
    <row r="143" s="1" customFormat="1" hidden="1" x14ac:dyDescent="0.25"/>
    <row r="144" s="1" customFormat="1" hidden="1" x14ac:dyDescent="0.25"/>
    <row r="145" s="1" customFormat="1" hidden="1" x14ac:dyDescent="0.25"/>
    <row r="146" s="1" customFormat="1" hidden="1" x14ac:dyDescent="0.25"/>
    <row r="147" s="1" customFormat="1" hidden="1" x14ac:dyDescent="0.25"/>
    <row r="148" s="1" customFormat="1" hidden="1" x14ac:dyDescent="0.25"/>
    <row r="149" s="1" customFormat="1" hidden="1" x14ac:dyDescent="0.25"/>
    <row r="150" s="1" customFormat="1" hidden="1" x14ac:dyDescent="0.25"/>
    <row r="151" s="1" customFormat="1" hidden="1" x14ac:dyDescent="0.25"/>
    <row r="152" s="1" customFormat="1" hidden="1" x14ac:dyDescent="0.25"/>
    <row r="153" s="1" customFormat="1" hidden="1" x14ac:dyDescent="0.25"/>
    <row r="154" s="1" customFormat="1" hidden="1" x14ac:dyDescent="0.25"/>
    <row r="155" s="1" customFormat="1" hidden="1" x14ac:dyDescent="0.25"/>
    <row r="156" s="1" customFormat="1" hidden="1" x14ac:dyDescent="0.25"/>
    <row r="157" s="1" customFormat="1" hidden="1" x14ac:dyDescent="0.25"/>
    <row r="158" s="1" customFormat="1" hidden="1" x14ac:dyDescent="0.25"/>
    <row r="159" s="1" customFormat="1" hidden="1" x14ac:dyDescent="0.25"/>
    <row r="160" s="1" customFormat="1" hidden="1" x14ac:dyDescent="0.25"/>
    <row r="161" s="1" customFormat="1" hidden="1" x14ac:dyDescent="0.25"/>
    <row r="162" s="1" customFormat="1" hidden="1" x14ac:dyDescent="0.25"/>
    <row r="163" s="1" customFormat="1" hidden="1" x14ac:dyDescent="0.25"/>
    <row r="164" s="1" customFormat="1" hidden="1" x14ac:dyDescent="0.25"/>
    <row r="165" s="1" customFormat="1" hidden="1" x14ac:dyDescent="0.25"/>
    <row r="166" s="1" customFormat="1" hidden="1" x14ac:dyDescent="0.25"/>
    <row r="167" s="1" customFormat="1" hidden="1" x14ac:dyDescent="0.25"/>
    <row r="168" s="1" customFormat="1" hidden="1" x14ac:dyDescent="0.25"/>
    <row r="169" s="1" customFormat="1" hidden="1" x14ac:dyDescent="0.25"/>
    <row r="170" s="1" customFormat="1" hidden="1" x14ac:dyDescent="0.25"/>
    <row r="171" s="1" customFormat="1" hidden="1" x14ac:dyDescent="0.25"/>
    <row r="172" s="1" customFormat="1" hidden="1" x14ac:dyDescent="0.25"/>
    <row r="173" s="1" customFormat="1" hidden="1" x14ac:dyDescent="0.25"/>
    <row r="174" s="1" customFormat="1" hidden="1" x14ac:dyDescent="0.25"/>
    <row r="175" s="1" customFormat="1" hidden="1" x14ac:dyDescent="0.25"/>
    <row r="176" s="1" customFormat="1" hidden="1" x14ac:dyDescent="0.25"/>
    <row r="177" s="1" customFormat="1" hidden="1" x14ac:dyDescent="0.25"/>
    <row r="178" s="1" customFormat="1" hidden="1" x14ac:dyDescent="0.25"/>
    <row r="179" s="1" customFormat="1" hidden="1" x14ac:dyDescent="0.25"/>
    <row r="180" s="1" customFormat="1" hidden="1" x14ac:dyDescent="0.25"/>
    <row r="181" s="1" customFormat="1" hidden="1" x14ac:dyDescent="0.25"/>
    <row r="182" s="1" customFormat="1" hidden="1" x14ac:dyDescent="0.25"/>
    <row r="183" s="1" customFormat="1" hidden="1" x14ac:dyDescent="0.25"/>
    <row r="184" s="1" customFormat="1" hidden="1" x14ac:dyDescent="0.25"/>
    <row r="185" s="1" customFormat="1" hidden="1" x14ac:dyDescent="0.25"/>
    <row r="186" s="1" customFormat="1" hidden="1" x14ac:dyDescent="0.25"/>
    <row r="187" s="1" customFormat="1" hidden="1" x14ac:dyDescent="0.25"/>
    <row r="188" s="1" customFormat="1" hidden="1" x14ac:dyDescent="0.25"/>
    <row r="189" s="1" customFormat="1" hidden="1" x14ac:dyDescent="0.25"/>
    <row r="190" s="1" customFormat="1" hidden="1" x14ac:dyDescent="0.25"/>
    <row r="191" s="1" customFormat="1" hidden="1" x14ac:dyDescent="0.25"/>
    <row r="192" s="1" customFormat="1" hidden="1" x14ac:dyDescent="0.25"/>
    <row r="193" s="1" customFormat="1" hidden="1" x14ac:dyDescent="0.25"/>
    <row r="194" s="1" customFormat="1" hidden="1" x14ac:dyDescent="0.25"/>
    <row r="195" s="1" customFormat="1" hidden="1" x14ac:dyDescent="0.25"/>
    <row r="196" s="1" customFormat="1" hidden="1" x14ac:dyDescent="0.25"/>
    <row r="197" s="1" customFormat="1" hidden="1" x14ac:dyDescent="0.25"/>
    <row r="198" s="1" customFormat="1" hidden="1" x14ac:dyDescent="0.25"/>
    <row r="199" s="1" customFormat="1" hidden="1" x14ac:dyDescent="0.25"/>
    <row r="200" s="1" customFormat="1" hidden="1" x14ac:dyDescent="0.25"/>
    <row r="201" s="1" customFormat="1" hidden="1" x14ac:dyDescent="0.25"/>
    <row r="202" s="1" customFormat="1" hidden="1" x14ac:dyDescent="0.25"/>
    <row r="203" s="1" customFormat="1" hidden="1" x14ac:dyDescent="0.25"/>
    <row r="204" s="1" customFormat="1" hidden="1" x14ac:dyDescent="0.25"/>
    <row r="205" s="1" customFormat="1" hidden="1" x14ac:dyDescent="0.25"/>
    <row r="206" s="1" customFormat="1" hidden="1" x14ac:dyDescent="0.25"/>
    <row r="207" s="1" customFormat="1" hidden="1" x14ac:dyDescent="0.25"/>
    <row r="208" s="1" customFormat="1" hidden="1" x14ac:dyDescent="0.25"/>
    <row r="209" s="1" customFormat="1" hidden="1" x14ac:dyDescent="0.25"/>
    <row r="210" s="1" customFormat="1" hidden="1" x14ac:dyDescent="0.25"/>
    <row r="211" s="1" customFormat="1" hidden="1" x14ac:dyDescent="0.25"/>
    <row r="212" s="1" customFormat="1" hidden="1" x14ac:dyDescent="0.25"/>
    <row r="213" s="1" customFormat="1" hidden="1" x14ac:dyDescent="0.25"/>
    <row r="214" s="1" customFormat="1" hidden="1" x14ac:dyDescent="0.25"/>
    <row r="215" s="1" customFormat="1" hidden="1" x14ac:dyDescent="0.25"/>
    <row r="216" s="1" customFormat="1" hidden="1" x14ac:dyDescent="0.25"/>
    <row r="217" s="1" customFormat="1" hidden="1" x14ac:dyDescent="0.25"/>
    <row r="218" s="1" customFormat="1" hidden="1" x14ac:dyDescent="0.25"/>
    <row r="219" s="1" customFormat="1" hidden="1" x14ac:dyDescent="0.25"/>
    <row r="220" s="1" customFormat="1" hidden="1" x14ac:dyDescent="0.25"/>
    <row r="221" s="1" customFormat="1" hidden="1" x14ac:dyDescent="0.25"/>
    <row r="222" s="1" customFormat="1" hidden="1" x14ac:dyDescent="0.25"/>
    <row r="223" s="1" customFormat="1" hidden="1" x14ac:dyDescent="0.25"/>
    <row r="224" s="1" customFormat="1" hidden="1" x14ac:dyDescent="0.25"/>
    <row r="225" s="1" customFormat="1" hidden="1" x14ac:dyDescent="0.25"/>
    <row r="226" s="1" customFormat="1" hidden="1" x14ac:dyDescent="0.25"/>
    <row r="227" s="1" customFormat="1" hidden="1" x14ac:dyDescent="0.25"/>
    <row r="228" s="1" customFormat="1" hidden="1" x14ac:dyDescent="0.25"/>
    <row r="229" s="1" customFormat="1" hidden="1" x14ac:dyDescent="0.25"/>
    <row r="230" s="1" customFormat="1" hidden="1" x14ac:dyDescent="0.25"/>
    <row r="231" s="1" customFormat="1" hidden="1" x14ac:dyDescent="0.25"/>
    <row r="232" s="1" customFormat="1" hidden="1" x14ac:dyDescent="0.25"/>
    <row r="233" s="1" customFormat="1" hidden="1" x14ac:dyDescent="0.25"/>
    <row r="234" s="1" customFormat="1" hidden="1" x14ac:dyDescent="0.25"/>
    <row r="235" s="1" customFormat="1" hidden="1" x14ac:dyDescent="0.25"/>
    <row r="236" s="1" customFormat="1" hidden="1" x14ac:dyDescent="0.25"/>
    <row r="237" s="1" customFormat="1" hidden="1" x14ac:dyDescent="0.25"/>
    <row r="238" s="1" customFormat="1" hidden="1" x14ac:dyDescent="0.25"/>
    <row r="239" s="1" customFormat="1" hidden="1" x14ac:dyDescent="0.25"/>
    <row r="240" s="1" customFormat="1" hidden="1" x14ac:dyDescent="0.25"/>
    <row r="241" s="1" customFormat="1" hidden="1" x14ac:dyDescent="0.25"/>
    <row r="242" s="1" customFormat="1" hidden="1" x14ac:dyDescent="0.25"/>
    <row r="243" s="1" customFormat="1" hidden="1" x14ac:dyDescent="0.25"/>
    <row r="244" s="1" customFormat="1" hidden="1" x14ac:dyDescent="0.25"/>
    <row r="245" s="1" customFormat="1" hidden="1" x14ac:dyDescent="0.25"/>
    <row r="246" s="1" customFormat="1" hidden="1" x14ac:dyDescent="0.25"/>
    <row r="247" s="1" customFormat="1" hidden="1" x14ac:dyDescent="0.25"/>
    <row r="248" s="1" customFormat="1" hidden="1" x14ac:dyDescent="0.25"/>
    <row r="249" s="1" customFormat="1" hidden="1" x14ac:dyDescent="0.25"/>
    <row r="250" s="1" customFormat="1" hidden="1" x14ac:dyDescent="0.25"/>
    <row r="251" s="1" customFormat="1" hidden="1" x14ac:dyDescent="0.25"/>
    <row r="252" s="1" customFormat="1" hidden="1" x14ac:dyDescent="0.25"/>
    <row r="253" s="1" customFormat="1" hidden="1" x14ac:dyDescent="0.25"/>
    <row r="254" s="1" customFormat="1" hidden="1" x14ac:dyDescent="0.25"/>
    <row r="255" s="1" customFormat="1" hidden="1" x14ac:dyDescent="0.25"/>
    <row r="256" s="1" customFormat="1" hidden="1" x14ac:dyDescent="0.25"/>
    <row r="257" s="1" customFormat="1" hidden="1" x14ac:dyDescent="0.25"/>
    <row r="258" s="1" customFormat="1" hidden="1" x14ac:dyDescent="0.25"/>
    <row r="259" s="1" customFormat="1" hidden="1" x14ac:dyDescent="0.25"/>
    <row r="260" s="1" customFormat="1" hidden="1" x14ac:dyDescent="0.25"/>
    <row r="261" s="1" customFormat="1" hidden="1" x14ac:dyDescent="0.25"/>
    <row r="262" s="1" customFormat="1" hidden="1" x14ac:dyDescent="0.25"/>
    <row r="263" s="1" customFormat="1" hidden="1" x14ac:dyDescent="0.25"/>
    <row r="264" s="1" customFormat="1" hidden="1" x14ac:dyDescent="0.25"/>
    <row r="265" s="1" customFormat="1" hidden="1" x14ac:dyDescent="0.25"/>
    <row r="266" s="1" customFormat="1" hidden="1" x14ac:dyDescent="0.25"/>
    <row r="267" s="1" customFormat="1" hidden="1" x14ac:dyDescent="0.25"/>
    <row r="268" s="1" customFormat="1" hidden="1" x14ac:dyDescent="0.25"/>
    <row r="269" s="1" customFormat="1" hidden="1" x14ac:dyDescent="0.25"/>
    <row r="270" s="1" customFormat="1" hidden="1" x14ac:dyDescent="0.25"/>
    <row r="271" s="1" customFormat="1" hidden="1" x14ac:dyDescent="0.25"/>
    <row r="272" s="1" customFormat="1" hidden="1" x14ac:dyDescent="0.25"/>
    <row r="273" s="1" customFormat="1" hidden="1" x14ac:dyDescent="0.25"/>
    <row r="274" s="1" customFormat="1" hidden="1" x14ac:dyDescent="0.25"/>
    <row r="275" s="1" customFormat="1" hidden="1" x14ac:dyDescent="0.25"/>
    <row r="276" s="1" customFormat="1" hidden="1" x14ac:dyDescent="0.25"/>
    <row r="277" s="1" customFormat="1" hidden="1" x14ac:dyDescent="0.25"/>
    <row r="278" s="1" customFormat="1" hidden="1" x14ac:dyDescent="0.25"/>
    <row r="279" s="1" customFormat="1" hidden="1" x14ac:dyDescent="0.25"/>
    <row r="280" s="1" customFormat="1" hidden="1" x14ac:dyDescent="0.25"/>
    <row r="281" s="1" customFormat="1" hidden="1" x14ac:dyDescent="0.25"/>
    <row r="282" s="1" customFormat="1" hidden="1" x14ac:dyDescent="0.25"/>
    <row r="283" s="1" customFormat="1" hidden="1" x14ac:dyDescent="0.25"/>
    <row r="284" s="1" customFormat="1" hidden="1" x14ac:dyDescent="0.25"/>
    <row r="285" s="1" customFormat="1" hidden="1" x14ac:dyDescent="0.25"/>
    <row r="286" s="1" customFormat="1" hidden="1" x14ac:dyDescent="0.25"/>
    <row r="287" s="1" customFormat="1" hidden="1" x14ac:dyDescent="0.25"/>
    <row r="288" s="1" customFormat="1" hidden="1" x14ac:dyDescent="0.25"/>
    <row r="289" s="1" customFormat="1" hidden="1" x14ac:dyDescent="0.25"/>
    <row r="290" s="1" customFormat="1" hidden="1" x14ac:dyDescent="0.25"/>
    <row r="291" s="1" customFormat="1" hidden="1" x14ac:dyDescent="0.25"/>
    <row r="292" s="1" customFormat="1" hidden="1" x14ac:dyDescent="0.25"/>
    <row r="293" s="1" customFormat="1" hidden="1" x14ac:dyDescent="0.25"/>
    <row r="294" s="1" customFormat="1" hidden="1" x14ac:dyDescent="0.25"/>
    <row r="295" s="1" customFormat="1" hidden="1" x14ac:dyDescent="0.25"/>
    <row r="296" s="1" customFormat="1" hidden="1" x14ac:dyDescent="0.25"/>
    <row r="297" s="1" customFormat="1" hidden="1" x14ac:dyDescent="0.25"/>
    <row r="298" s="1" customFormat="1" hidden="1" x14ac:dyDescent="0.25"/>
    <row r="299" s="1" customFormat="1" hidden="1" x14ac:dyDescent="0.25"/>
    <row r="300" s="1" customFormat="1" hidden="1" x14ac:dyDescent="0.25"/>
    <row r="301" s="1" customFormat="1" hidden="1" x14ac:dyDescent="0.25"/>
    <row r="302" s="1" customFormat="1" hidden="1" x14ac:dyDescent="0.25"/>
    <row r="303" s="1" customFormat="1" hidden="1" x14ac:dyDescent="0.25"/>
    <row r="304" s="1" customFormat="1" hidden="1" x14ac:dyDescent="0.25"/>
    <row r="305" s="1" customFormat="1" hidden="1" x14ac:dyDescent="0.25"/>
    <row r="306" s="1" customFormat="1" hidden="1" x14ac:dyDescent="0.25"/>
    <row r="307" s="1" customFormat="1" hidden="1" x14ac:dyDescent="0.25"/>
    <row r="308" s="1" customFormat="1" hidden="1" x14ac:dyDescent="0.25"/>
    <row r="309" s="1" customFormat="1" hidden="1" x14ac:dyDescent="0.25"/>
    <row r="310" s="1" customFormat="1" hidden="1" x14ac:dyDescent="0.25"/>
    <row r="311" s="1" customFormat="1" hidden="1" x14ac:dyDescent="0.25"/>
    <row r="312" s="1" customFormat="1" hidden="1" x14ac:dyDescent="0.25"/>
    <row r="313" s="1" customFormat="1" hidden="1" x14ac:dyDescent="0.25"/>
    <row r="314" s="1" customFormat="1" hidden="1" x14ac:dyDescent="0.25"/>
    <row r="315" s="1" customFormat="1" hidden="1" x14ac:dyDescent="0.25"/>
    <row r="316" s="1" customFormat="1" hidden="1" x14ac:dyDescent="0.25"/>
  </sheetData>
  <mergeCells count="2">
    <mergeCell ref="B1:T1"/>
    <mergeCell ref="U1:AM1"/>
  </mergeCells>
  <phoneticPr fontId="11" type="noConversion"/>
  <printOptions horizontalCentered="1"/>
  <pageMargins left="0" right="0" top="0.59" bottom="0.51" header="0" footer="0.2"/>
  <pageSetup paperSize="9" scale="88" orientation="landscape" horizontalDpi="300" verticalDpi="300"/>
  <headerFooter alignWithMargins="0">
    <oddHeader>&amp;L&amp;K000000SC Innovative Ukraine&amp;R&amp;K000000C/L : E59_x000D_Rev.4.0(Jul-2017)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17"/>
  <sheetViews>
    <sheetView view="pageLayout" zoomScale="110" zoomScaleNormal="110" zoomScalePageLayoutView="110" workbookViewId="0">
      <selection activeCell="Z4" sqref="Z4"/>
    </sheetView>
  </sheetViews>
  <sheetFormatPr defaultColWidth="8.77734375" defaultRowHeight="13.2" x14ac:dyDescent="0.25"/>
  <cols>
    <col min="1" max="1" width="5.77734375" customWidth="1"/>
    <col min="2" max="8" width="3.77734375" customWidth="1"/>
    <col min="9" max="10" width="3" customWidth="1"/>
    <col min="11" max="12" width="2.77734375" customWidth="1"/>
    <col min="13" max="13" width="3.77734375" customWidth="1"/>
    <col min="14" max="17" width="2.77734375" customWidth="1"/>
    <col min="18" max="18" width="3.44140625" customWidth="1"/>
    <col min="19" max="19" width="4" customWidth="1"/>
    <col min="20" max="20" width="5" customWidth="1"/>
    <col min="21" max="21" width="6.77734375" style="264" customWidth="1"/>
    <col min="22" max="22" width="4.44140625" customWidth="1"/>
    <col min="23" max="16384" width="8.77734375" style="1"/>
  </cols>
  <sheetData>
    <row r="1" spans="1:22" ht="15.75" customHeight="1" x14ac:dyDescent="0.3">
      <c r="A1" s="226" t="s">
        <v>160</v>
      </c>
      <c r="B1" s="227" t="s">
        <v>162</v>
      </c>
      <c r="C1" s="171"/>
      <c r="D1" s="171"/>
      <c r="E1" s="171"/>
      <c r="F1" s="172"/>
      <c r="G1" s="227" t="s">
        <v>163</v>
      </c>
      <c r="H1" s="171"/>
      <c r="I1" s="171"/>
      <c r="J1" s="171"/>
      <c r="K1" s="171"/>
      <c r="L1" s="172"/>
      <c r="M1" s="227" t="s">
        <v>164</v>
      </c>
      <c r="N1" s="228"/>
      <c r="O1" s="228"/>
      <c r="P1" s="228"/>
      <c r="Q1" s="228"/>
      <c r="R1" s="228"/>
      <c r="S1" s="228"/>
      <c r="T1" s="228"/>
      <c r="U1" s="229"/>
      <c r="V1" s="230"/>
    </row>
    <row r="2" spans="1:22" x14ac:dyDescent="0.25">
      <c r="A2" s="174" t="s">
        <v>68</v>
      </c>
      <c r="C2" s="231"/>
      <c r="D2" s="231"/>
      <c r="E2" s="231"/>
      <c r="F2" s="232"/>
      <c r="H2" s="231"/>
      <c r="I2" s="231"/>
      <c r="J2" s="231"/>
      <c r="K2" s="231"/>
      <c r="L2" s="232"/>
      <c r="M2" s="175"/>
      <c r="N2" s="233" t="s">
        <v>165</v>
      </c>
      <c r="O2" s="233"/>
      <c r="P2" s="233"/>
      <c r="Q2" s="234"/>
      <c r="R2" s="231"/>
      <c r="S2" s="231"/>
      <c r="T2" s="231"/>
      <c r="U2" s="235"/>
      <c r="V2" s="232"/>
    </row>
    <row r="3" spans="1:22" ht="21.6" x14ac:dyDescent="0.25">
      <c r="A3" s="271"/>
      <c r="C3" s="231"/>
      <c r="D3" s="231"/>
      <c r="E3" s="231"/>
      <c r="F3" s="232"/>
      <c r="H3" s="231"/>
      <c r="I3" s="231"/>
      <c r="J3" s="231"/>
      <c r="K3" s="231"/>
      <c r="L3" s="232"/>
      <c r="M3" s="236" t="s">
        <v>27</v>
      </c>
      <c r="N3" s="237" t="s">
        <v>166</v>
      </c>
      <c r="O3" s="238"/>
      <c r="P3" s="237" t="s">
        <v>167</v>
      </c>
      <c r="Q3" s="238"/>
      <c r="R3" s="239" t="s">
        <v>168</v>
      </c>
      <c r="S3" s="240" t="s">
        <v>169</v>
      </c>
      <c r="T3" s="241" t="s">
        <v>55</v>
      </c>
      <c r="U3" s="242" t="s">
        <v>170</v>
      </c>
      <c r="V3" s="232"/>
    </row>
    <row r="4" spans="1:22" ht="40.049999999999997" customHeight="1" x14ac:dyDescent="0.25">
      <c r="A4" s="186"/>
      <c r="B4" s="243" t="s">
        <v>171</v>
      </c>
      <c r="C4" s="188" t="s">
        <v>172</v>
      </c>
      <c r="D4" s="244" t="s">
        <v>173</v>
      </c>
      <c r="E4" s="188" t="s">
        <v>174</v>
      </c>
      <c r="F4" s="192" t="s">
        <v>175</v>
      </c>
      <c r="G4" s="243" t="s">
        <v>176</v>
      </c>
      <c r="H4" s="188" t="s">
        <v>177</v>
      </c>
      <c r="I4" s="188" t="s">
        <v>178</v>
      </c>
      <c r="J4" s="188" t="s">
        <v>179</v>
      </c>
      <c r="K4" s="188" t="s">
        <v>180</v>
      </c>
      <c r="L4" s="192" t="s">
        <v>181</v>
      </c>
      <c r="M4" s="187" t="s">
        <v>182</v>
      </c>
      <c r="N4" s="245" t="s">
        <v>79</v>
      </c>
      <c r="O4" s="245" t="s">
        <v>80</v>
      </c>
      <c r="P4" s="245" t="s">
        <v>79</v>
      </c>
      <c r="Q4" s="245" t="s">
        <v>80</v>
      </c>
      <c r="R4" s="246" t="s">
        <v>183</v>
      </c>
      <c r="S4" s="246" t="s">
        <v>184</v>
      </c>
      <c r="T4" s="247" t="s">
        <v>185</v>
      </c>
      <c r="U4" s="248" t="s">
        <v>186</v>
      </c>
      <c r="V4" s="249" t="s">
        <v>1</v>
      </c>
    </row>
    <row r="5" spans="1:22" ht="12.75" customHeight="1" x14ac:dyDescent="0.25">
      <c r="A5" s="250" t="s">
        <v>150</v>
      </c>
      <c r="B5" s="278"/>
      <c r="C5" s="279"/>
      <c r="D5" s="280"/>
      <c r="E5" s="279"/>
      <c r="F5" s="279"/>
      <c r="G5" s="279"/>
      <c r="H5" s="279"/>
      <c r="I5" s="279"/>
      <c r="J5" s="279"/>
      <c r="K5" s="279"/>
      <c r="L5" s="279"/>
      <c r="M5" s="279"/>
      <c r="N5" s="281"/>
      <c r="O5" s="281"/>
      <c r="P5" s="281"/>
      <c r="Q5" s="281"/>
      <c r="R5" s="282"/>
      <c r="S5" s="282"/>
      <c r="T5" s="283"/>
      <c r="U5" s="284"/>
      <c r="V5" s="285"/>
    </row>
    <row r="6" spans="1:22" ht="12.75" customHeight="1" x14ac:dyDescent="0.25">
      <c r="A6" s="251" t="s">
        <v>151</v>
      </c>
      <c r="B6" s="279"/>
      <c r="C6" s="279"/>
      <c r="D6" s="280"/>
      <c r="E6" s="279"/>
      <c r="F6" s="279"/>
      <c r="G6" s="279"/>
      <c r="H6" s="279"/>
      <c r="I6" s="279"/>
      <c r="J6" s="279"/>
      <c r="K6" s="279"/>
      <c r="L6" s="279"/>
      <c r="M6" s="286"/>
      <c r="N6" s="287"/>
      <c r="O6" s="287"/>
      <c r="P6" s="287"/>
      <c r="Q6" s="287"/>
      <c r="R6" s="288"/>
      <c r="S6" s="288"/>
      <c r="T6" s="288"/>
      <c r="U6" s="289"/>
      <c r="V6" s="285"/>
    </row>
    <row r="7" spans="1:22" ht="12.6" customHeight="1" x14ac:dyDescent="0.25">
      <c r="A7" s="393" t="s">
        <v>200</v>
      </c>
      <c r="B7" s="290"/>
      <c r="C7" s="291"/>
      <c r="D7" s="291"/>
      <c r="E7" s="291"/>
      <c r="F7" s="292"/>
      <c r="G7" s="293"/>
      <c r="H7" s="53"/>
      <c r="I7" s="52"/>
      <c r="J7" s="52"/>
      <c r="K7" s="52"/>
      <c r="L7" s="294"/>
      <c r="M7" s="295"/>
      <c r="N7" s="52"/>
      <c r="O7" s="52"/>
      <c r="P7" s="52"/>
      <c r="Q7" s="52"/>
      <c r="R7" s="52"/>
      <c r="S7" s="52"/>
      <c r="T7" s="52"/>
      <c r="U7" s="54"/>
      <c r="V7" s="294"/>
    </row>
    <row r="8" spans="1:22" ht="12.6" customHeight="1" x14ac:dyDescent="0.25">
      <c r="A8" s="393" t="s">
        <v>201</v>
      </c>
      <c r="B8" s="290"/>
      <c r="C8" s="291"/>
      <c r="D8" s="291"/>
      <c r="E8" s="291"/>
      <c r="F8" s="292"/>
      <c r="G8" s="293"/>
      <c r="H8" s="53"/>
      <c r="I8" s="52"/>
      <c r="J8" s="52"/>
      <c r="K8" s="52"/>
      <c r="L8" s="294"/>
      <c r="M8" s="295"/>
      <c r="N8" s="52"/>
      <c r="O8" s="52"/>
      <c r="P8" s="52"/>
      <c r="Q8" s="52"/>
      <c r="R8" s="52"/>
      <c r="S8" s="52"/>
      <c r="T8" s="52"/>
      <c r="U8" s="54"/>
      <c r="V8" s="294"/>
    </row>
    <row r="9" spans="1:22" ht="12.6" customHeight="1" x14ac:dyDescent="0.25">
      <c r="A9" s="393" t="s">
        <v>202</v>
      </c>
      <c r="B9" s="290"/>
      <c r="C9" s="291"/>
      <c r="D9" s="291"/>
      <c r="E9" s="291"/>
      <c r="F9" s="292"/>
      <c r="G9" s="293"/>
      <c r="H9" s="53"/>
      <c r="I9" s="52"/>
      <c r="J9" s="52"/>
      <c r="K9" s="52"/>
      <c r="L9" s="294"/>
      <c r="M9" s="295"/>
      <c r="N9" s="52"/>
      <c r="O9" s="52"/>
      <c r="P9" s="52"/>
      <c r="Q9" s="52"/>
      <c r="R9" s="52"/>
      <c r="S9" s="52"/>
      <c r="T9" s="52"/>
      <c r="U9" s="54"/>
      <c r="V9" s="294"/>
    </row>
    <row r="10" spans="1:22" ht="12.6" customHeight="1" x14ac:dyDescent="0.25">
      <c r="A10" s="393" t="s">
        <v>203</v>
      </c>
      <c r="B10" s="290"/>
      <c r="C10" s="291"/>
      <c r="D10" s="291"/>
      <c r="E10" s="291"/>
      <c r="F10" s="292"/>
      <c r="G10" s="293"/>
      <c r="H10" s="53"/>
      <c r="I10" s="52"/>
      <c r="J10" s="52"/>
      <c r="K10" s="52"/>
      <c r="L10" s="294"/>
      <c r="M10" s="295"/>
      <c r="N10" s="52"/>
      <c r="O10" s="52"/>
      <c r="P10" s="52"/>
      <c r="Q10" s="52"/>
      <c r="R10" s="52"/>
      <c r="S10" s="52"/>
      <c r="T10" s="52"/>
      <c r="U10" s="54"/>
      <c r="V10" s="294"/>
    </row>
    <row r="11" spans="1:22" ht="12.6" customHeight="1" x14ac:dyDescent="0.25">
      <c r="A11" s="393" t="s">
        <v>204</v>
      </c>
      <c r="B11" s="290"/>
      <c r="C11" s="291"/>
      <c r="D11" s="291"/>
      <c r="E11" s="291"/>
      <c r="F11" s="292"/>
      <c r="G11" s="293"/>
      <c r="H11" s="53"/>
      <c r="I11" s="52"/>
      <c r="J11" s="52"/>
      <c r="K11" s="52"/>
      <c r="L11" s="294"/>
      <c r="M11" s="295"/>
      <c r="N11" s="52"/>
      <c r="O11" s="52"/>
      <c r="P11" s="52"/>
      <c r="Q11" s="52"/>
      <c r="R11" s="52"/>
      <c r="S11" s="52"/>
      <c r="T11" s="52"/>
      <c r="U11" s="54"/>
      <c r="V11" s="294"/>
    </row>
    <row r="12" spans="1:22" ht="12.6" customHeight="1" x14ac:dyDescent="0.25">
      <c r="A12" s="393" t="s">
        <v>205</v>
      </c>
      <c r="B12" s="290"/>
      <c r="C12" s="291"/>
      <c r="D12" s="291"/>
      <c r="E12" s="291"/>
      <c r="F12" s="292"/>
      <c r="G12" s="293"/>
      <c r="H12" s="53"/>
      <c r="I12" s="52"/>
      <c r="J12" s="52"/>
      <c r="K12" s="52"/>
      <c r="L12" s="294"/>
      <c r="M12" s="295"/>
      <c r="N12" s="52"/>
      <c r="O12" s="52"/>
      <c r="P12" s="52"/>
      <c r="Q12" s="52"/>
      <c r="R12" s="52"/>
      <c r="S12" s="52"/>
      <c r="T12" s="52"/>
      <c r="U12" s="54"/>
      <c r="V12" s="294"/>
    </row>
    <row r="13" spans="1:22" ht="12.6" customHeight="1" x14ac:dyDescent="0.25">
      <c r="A13" s="393" t="s">
        <v>206</v>
      </c>
      <c r="B13" s="290"/>
      <c r="C13" s="291"/>
      <c r="D13" s="291"/>
      <c r="E13" s="291"/>
      <c r="F13" s="292"/>
      <c r="G13" s="293"/>
      <c r="H13" s="53"/>
      <c r="I13" s="52"/>
      <c r="J13" s="52"/>
      <c r="K13" s="52"/>
      <c r="L13" s="294"/>
      <c r="M13" s="295"/>
      <c r="N13" s="52"/>
      <c r="O13" s="52"/>
      <c r="P13" s="52"/>
      <c r="Q13" s="52"/>
      <c r="R13" s="52"/>
      <c r="S13" s="52"/>
      <c r="T13" s="52"/>
      <c r="U13" s="54"/>
      <c r="V13" s="294"/>
    </row>
    <row r="14" spans="1:22" ht="12.6" customHeight="1" x14ac:dyDescent="0.25">
      <c r="A14" s="393" t="s">
        <v>207</v>
      </c>
      <c r="B14" s="290"/>
      <c r="C14" s="291"/>
      <c r="D14" s="291"/>
      <c r="E14" s="291"/>
      <c r="F14" s="292"/>
      <c r="G14" s="293"/>
      <c r="H14" s="53"/>
      <c r="I14" s="52"/>
      <c r="J14" s="52"/>
      <c r="K14" s="52"/>
      <c r="L14" s="294"/>
      <c r="M14" s="295"/>
      <c r="N14" s="52"/>
      <c r="O14" s="52"/>
      <c r="P14" s="52"/>
      <c r="Q14" s="52"/>
      <c r="R14" s="52"/>
      <c r="S14" s="52"/>
      <c r="T14" s="52"/>
      <c r="U14" s="54"/>
      <c r="V14" s="294"/>
    </row>
    <row r="15" spans="1:22" ht="12.6" customHeight="1" x14ac:dyDescent="0.25">
      <c r="A15" s="393" t="s">
        <v>208</v>
      </c>
      <c r="B15" s="290"/>
      <c r="C15" s="291"/>
      <c r="D15" s="291"/>
      <c r="E15" s="291"/>
      <c r="F15" s="292"/>
      <c r="G15" s="293"/>
      <c r="H15" s="53"/>
      <c r="I15" s="52"/>
      <c r="J15" s="52"/>
      <c r="K15" s="52"/>
      <c r="L15" s="294"/>
      <c r="M15" s="295"/>
      <c r="N15" s="52"/>
      <c r="O15" s="52"/>
      <c r="P15" s="52"/>
      <c r="Q15" s="52"/>
      <c r="R15" s="52"/>
      <c r="S15" s="52"/>
      <c r="T15" s="52"/>
      <c r="U15" s="54"/>
      <c r="V15" s="294"/>
    </row>
    <row r="16" spans="1:22" ht="12.6" customHeight="1" x14ac:dyDescent="0.25">
      <c r="A16" s="393" t="s">
        <v>209</v>
      </c>
      <c r="B16" s="290"/>
      <c r="C16" s="291"/>
      <c r="D16" s="291"/>
      <c r="E16" s="291"/>
      <c r="F16" s="292"/>
      <c r="G16" s="293"/>
      <c r="H16" s="53"/>
      <c r="I16" s="52"/>
      <c r="J16" s="52"/>
      <c r="K16" s="52"/>
      <c r="L16" s="294"/>
      <c r="M16" s="295"/>
      <c r="N16" s="52"/>
      <c r="O16" s="52"/>
      <c r="P16" s="52"/>
      <c r="Q16" s="52"/>
      <c r="R16" s="52"/>
      <c r="S16" s="52"/>
      <c r="T16" s="52"/>
      <c r="U16" s="54"/>
      <c r="V16" s="294"/>
    </row>
    <row r="17" spans="1:22" ht="12.6" customHeight="1" x14ac:dyDescent="0.25">
      <c r="A17" s="393" t="s">
        <v>210</v>
      </c>
      <c r="B17" s="290"/>
      <c r="C17" s="291"/>
      <c r="D17" s="291"/>
      <c r="E17" s="291"/>
      <c r="F17" s="292"/>
      <c r="G17" s="293"/>
      <c r="H17" s="53"/>
      <c r="I17" s="52"/>
      <c r="J17" s="52"/>
      <c r="K17" s="52"/>
      <c r="L17" s="294"/>
      <c r="M17" s="295"/>
      <c r="N17" s="52"/>
      <c r="O17" s="52"/>
      <c r="P17" s="52"/>
      <c r="Q17" s="52"/>
      <c r="R17" s="52"/>
      <c r="S17" s="52"/>
      <c r="T17" s="52"/>
      <c r="U17" s="54"/>
      <c r="V17" s="294"/>
    </row>
    <row r="18" spans="1:22" ht="12.6" customHeight="1" x14ac:dyDescent="0.25">
      <c r="A18" s="393" t="s">
        <v>211</v>
      </c>
      <c r="B18" s="290"/>
      <c r="C18" s="291"/>
      <c r="D18" s="291"/>
      <c r="E18" s="291"/>
      <c r="F18" s="292"/>
      <c r="G18" s="293"/>
      <c r="H18" s="53"/>
      <c r="I18" s="52"/>
      <c r="J18" s="52"/>
      <c r="K18" s="52"/>
      <c r="L18" s="294"/>
      <c r="M18" s="295"/>
      <c r="N18" s="52"/>
      <c r="O18" s="52"/>
      <c r="P18" s="52"/>
      <c r="Q18" s="52"/>
      <c r="R18" s="52"/>
      <c r="S18" s="52"/>
      <c r="T18" s="52"/>
      <c r="U18" s="54"/>
      <c r="V18" s="294"/>
    </row>
    <row r="19" spans="1:22" ht="12.6" customHeight="1" x14ac:dyDescent="0.25">
      <c r="A19" s="393" t="s">
        <v>212</v>
      </c>
      <c r="B19" s="290"/>
      <c r="C19" s="291"/>
      <c r="D19" s="291"/>
      <c r="E19" s="291"/>
      <c r="F19" s="292"/>
      <c r="G19" s="293"/>
      <c r="H19" s="53"/>
      <c r="I19" s="52"/>
      <c r="J19" s="52"/>
      <c r="K19" s="52"/>
      <c r="L19" s="294"/>
      <c r="M19" s="295"/>
      <c r="N19" s="52"/>
      <c r="O19" s="52"/>
      <c r="P19" s="52"/>
      <c r="Q19" s="52"/>
      <c r="R19" s="52"/>
      <c r="S19" s="52"/>
      <c r="T19" s="52"/>
      <c r="U19" s="54"/>
      <c r="V19" s="294"/>
    </row>
    <row r="20" spans="1:22" ht="12.6" customHeight="1" x14ac:dyDescent="0.25">
      <c r="A20" s="393" t="s">
        <v>213</v>
      </c>
      <c r="B20" s="290"/>
      <c r="C20" s="291"/>
      <c r="D20" s="291"/>
      <c r="E20" s="291"/>
      <c r="F20" s="292"/>
      <c r="G20" s="293"/>
      <c r="H20" s="53"/>
      <c r="I20" s="52"/>
      <c r="J20" s="52"/>
      <c r="K20" s="52"/>
      <c r="L20" s="294"/>
      <c r="M20" s="295"/>
      <c r="N20" s="52"/>
      <c r="O20" s="52"/>
      <c r="P20" s="52"/>
      <c r="Q20" s="52"/>
      <c r="R20" s="52"/>
      <c r="S20" s="52"/>
      <c r="T20" s="52"/>
      <c r="U20" s="54"/>
      <c r="V20" s="294"/>
    </row>
    <row r="21" spans="1:22" ht="12.6" customHeight="1" x14ac:dyDescent="0.25">
      <c r="A21" s="393" t="s">
        <v>214</v>
      </c>
      <c r="B21" s="290"/>
      <c r="C21" s="291"/>
      <c r="D21" s="291"/>
      <c r="E21" s="291"/>
      <c r="F21" s="292"/>
      <c r="G21" s="293"/>
      <c r="H21" s="53"/>
      <c r="I21" s="52"/>
      <c r="J21" s="52"/>
      <c r="K21" s="52"/>
      <c r="L21" s="294"/>
      <c r="M21" s="295"/>
      <c r="N21" s="52"/>
      <c r="O21" s="52"/>
      <c r="P21" s="52"/>
      <c r="Q21" s="52"/>
      <c r="R21" s="52"/>
      <c r="S21" s="52"/>
      <c r="T21" s="52"/>
      <c r="U21" s="54"/>
      <c r="V21" s="294"/>
    </row>
    <row r="22" spans="1:22" ht="12.6" customHeight="1" x14ac:dyDescent="0.25">
      <c r="A22" s="393" t="s">
        <v>215</v>
      </c>
      <c r="B22" s="290"/>
      <c r="C22" s="291"/>
      <c r="D22" s="291"/>
      <c r="E22" s="291"/>
      <c r="F22" s="292"/>
      <c r="G22" s="293"/>
      <c r="H22" s="53"/>
      <c r="I22" s="52"/>
      <c r="J22" s="52"/>
      <c r="K22" s="52"/>
      <c r="L22" s="294"/>
      <c r="M22" s="295"/>
      <c r="N22" s="52"/>
      <c r="O22" s="52"/>
      <c r="P22" s="52"/>
      <c r="Q22" s="52"/>
      <c r="R22" s="52"/>
      <c r="S22" s="52"/>
      <c r="T22" s="52"/>
      <c r="U22" s="54"/>
      <c r="V22" s="294"/>
    </row>
    <row r="23" spans="1:22" ht="12.6" customHeight="1" x14ac:dyDescent="0.25">
      <c r="A23" s="393" t="s">
        <v>216</v>
      </c>
      <c r="B23" s="290"/>
      <c r="C23" s="291"/>
      <c r="D23" s="291"/>
      <c r="E23" s="291"/>
      <c r="F23" s="292"/>
      <c r="G23" s="293"/>
      <c r="H23" s="53"/>
      <c r="I23" s="52"/>
      <c r="J23" s="52"/>
      <c r="K23" s="52"/>
      <c r="L23" s="294"/>
      <c r="M23" s="295"/>
      <c r="N23" s="52"/>
      <c r="O23" s="52"/>
      <c r="P23" s="52"/>
      <c r="Q23" s="52"/>
      <c r="R23" s="52"/>
      <c r="S23" s="52"/>
      <c r="T23" s="52"/>
      <c r="U23" s="54"/>
      <c r="V23" s="294"/>
    </row>
    <row r="24" spans="1:22" ht="12.6" customHeight="1" x14ac:dyDescent="0.25">
      <c r="A24" s="393" t="s">
        <v>217</v>
      </c>
      <c r="B24" s="290"/>
      <c r="C24" s="291"/>
      <c r="D24" s="291"/>
      <c r="E24" s="291"/>
      <c r="F24" s="292"/>
      <c r="G24" s="293"/>
      <c r="H24" s="53"/>
      <c r="I24" s="52"/>
      <c r="J24" s="52"/>
      <c r="K24" s="52"/>
      <c r="L24" s="294"/>
      <c r="M24" s="295"/>
      <c r="N24" s="52"/>
      <c r="O24" s="52"/>
      <c r="P24" s="52"/>
      <c r="Q24" s="52"/>
      <c r="R24" s="52"/>
      <c r="S24" s="52"/>
      <c r="T24" s="52"/>
      <c r="U24" s="54"/>
      <c r="V24" s="294"/>
    </row>
    <row r="25" spans="1:22" ht="12.6" customHeight="1" x14ac:dyDescent="0.25">
      <c r="A25" s="393" t="s">
        <v>218</v>
      </c>
      <c r="B25" s="290"/>
      <c r="C25" s="291"/>
      <c r="D25" s="291"/>
      <c r="E25" s="291"/>
      <c r="F25" s="292"/>
      <c r="G25" s="293"/>
      <c r="H25" s="53"/>
      <c r="I25" s="52"/>
      <c r="J25" s="52"/>
      <c r="K25" s="52"/>
      <c r="L25" s="294"/>
      <c r="M25" s="295"/>
      <c r="N25" s="52"/>
      <c r="O25" s="52"/>
      <c r="P25" s="52"/>
      <c r="Q25" s="52"/>
      <c r="R25" s="52"/>
      <c r="S25" s="52"/>
      <c r="T25" s="52"/>
      <c r="U25" s="54"/>
      <c r="V25" s="294"/>
    </row>
    <row r="26" spans="1:22" ht="12.6" customHeight="1" x14ac:dyDescent="0.25">
      <c r="A26" s="393" t="s">
        <v>219</v>
      </c>
      <c r="B26" s="290"/>
      <c r="C26" s="291"/>
      <c r="D26" s="291"/>
      <c r="E26" s="291"/>
      <c r="F26" s="292"/>
      <c r="G26" s="293"/>
      <c r="H26" s="53"/>
      <c r="I26" s="52"/>
      <c r="J26" s="52"/>
      <c r="K26" s="52"/>
      <c r="L26" s="294"/>
      <c r="M26" s="295"/>
      <c r="N26" s="52"/>
      <c r="O26" s="52"/>
      <c r="P26" s="52"/>
      <c r="Q26" s="52"/>
      <c r="R26" s="52"/>
      <c r="S26" s="52"/>
      <c r="T26" s="52"/>
      <c r="U26" s="54"/>
      <c r="V26" s="294"/>
    </row>
    <row r="27" spans="1:22" ht="12.6" customHeight="1" x14ac:dyDescent="0.25">
      <c r="A27" s="393" t="s">
        <v>220</v>
      </c>
      <c r="B27" s="290"/>
      <c r="C27" s="291"/>
      <c r="D27" s="291"/>
      <c r="E27" s="291"/>
      <c r="F27" s="292"/>
      <c r="G27" s="293"/>
      <c r="H27" s="53"/>
      <c r="I27" s="52"/>
      <c r="J27" s="52"/>
      <c r="K27" s="52"/>
      <c r="L27" s="294"/>
      <c r="M27" s="295"/>
      <c r="N27" s="52"/>
      <c r="O27" s="52"/>
      <c r="P27" s="52"/>
      <c r="Q27" s="52"/>
      <c r="R27" s="52"/>
      <c r="S27" s="52"/>
      <c r="T27" s="52"/>
      <c r="U27" s="54"/>
      <c r="V27" s="294"/>
    </row>
    <row r="28" spans="1:22" ht="12.6" customHeight="1" x14ac:dyDescent="0.25">
      <c r="A28" s="393" t="s">
        <v>221</v>
      </c>
      <c r="B28" s="290"/>
      <c r="C28" s="291"/>
      <c r="D28" s="291"/>
      <c r="E28" s="291"/>
      <c r="F28" s="292"/>
      <c r="G28" s="293"/>
      <c r="H28" s="53"/>
      <c r="I28" s="52"/>
      <c r="J28" s="52"/>
      <c r="K28" s="52"/>
      <c r="L28" s="294"/>
      <c r="M28" s="295"/>
      <c r="N28" s="52"/>
      <c r="O28" s="52"/>
      <c r="P28" s="52"/>
      <c r="Q28" s="52"/>
      <c r="R28" s="52"/>
      <c r="S28" s="52"/>
      <c r="T28" s="52"/>
      <c r="U28" s="54"/>
      <c r="V28" s="294"/>
    </row>
    <row r="29" spans="1:22" ht="12.6" customHeight="1" x14ac:dyDescent="0.25">
      <c r="A29" s="393" t="s">
        <v>222</v>
      </c>
      <c r="B29" s="290"/>
      <c r="C29" s="291"/>
      <c r="D29" s="291"/>
      <c r="E29" s="291"/>
      <c r="F29" s="292"/>
      <c r="G29" s="293"/>
      <c r="H29" s="53"/>
      <c r="I29" s="52"/>
      <c r="J29" s="52"/>
      <c r="K29" s="52"/>
      <c r="L29" s="294"/>
      <c r="M29" s="295"/>
      <c r="N29" s="52"/>
      <c r="O29" s="52"/>
      <c r="P29" s="52"/>
      <c r="Q29" s="52"/>
      <c r="R29" s="52"/>
      <c r="S29" s="52"/>
      <c r="T29" s="52"/>
      <c r="U29" s="54"/>
      <c r="V29" s="294"/>
    </row>
    <row r="30" spans="1:22" ht="12.6" customHeight="1" x14ac:dyDescent="0.25">
      <c r="A30" s="393" t="s">
        <v>223</v>
      </c>
      <c r="B30" s="290"/>
      <c r="C30" s="291"/>
      <c r="D30" s="291"/>
      <c r="E30" s="291"/>
      <c r="F30" s="292"/>
      <c r="G30" s="293"/>
      <c r="H30" s="53"/>
      <c r="I30" s="52"/>
      <c r="J30" s="52"/>
      <c r="K30" s="52"/>
      <c r="L30" s="294"/>
      <c r="M30" s="295"/>
      <c r="N30" s="52"/>
      <c r="O30" s="52"/>
      <c r="P30" s="52"/>
      <c r="Q30" s="52"/>
      <c r="R30" s="52"/>
      <c r="S30" s="52"/>
      <c r="T30" s="52"/>
      <c r="U30" s="54"/>
      <c r="V30" s="294"/>
    </row>
    <row r="31" spans="1:22" ht="12.6" customHeight="1" x14ac:dyDescent="0.25">
      <c r="A31" s="393" t="s">
        <v>224</v>
      </c>
      <c r="B31" s="290"/>
      <c r="C31" s="291"/>
      <c r="D31" s="291"/>
      <c r="E31" s="291"/>
      <c r="F31" s="292"/>
      <c r="G31" s="293"/>
      <c r="H31" s="53"/>
      <c r="I31" s="52"/>
      <c r="J31" s="52"/>
      <c r="K31" s="52"/>
      <c r="L31" s="294"/>
      <c r="M31" s="295"/>
      <c r="N31" s="52"/>
      <c r="O31" s="52"/>
      <c r="P31" s="52"/>
      <c r="Q31" s="52"/>
      <c r="R31" s="52"/>
      <c r="S31" s="52"/>
      <c r="T31" s="52"/>
      <c r="U31" s="54"/>
      <c r="V31" s="294"/>
    </row>
    <row r="32" spans="1:22" ht="12.6" customHeight="1" x14ac:dyDescent="0.25">
      <c r="A32" s="393" t="s">
        <v>225</v>
      </c>
      <c r="B32" s="290"/>
      <c r="C32" s="291"/>
      <c r="D32" s="291"/>
      <c r="E32" s="291"/>
      <c r="F32" s="292"/>
      <c r="G32" s="293"/>
      <c r="H32" s="53"/>
      <c r="I32" s="52"/>
      <c r="J32" s="52"/>
      <c r="K32" s="52"/>
      <c r="L32" s="294"/>
      <c r="M32" s="295"/>
      <c r="N32" s="52"/>
      <c r="O32" s="52"/>
      <c r="P32" s="52"/>
      <c r="Q32" s="52"/>
      <c r="R32" s="52"/>
      <c r="S32" s="52"/>
      <c r="T32" s="52"/>
      <c r="U32" s="54"/>
      <c r="V32" s="294"/>
    </row>
    <row r="33" spans="1:23" ht="12.6" customHeight="1" x14ac:dyDescent="0.25">
      <c r="A33" s="393" t="s">
        <v>226</v>
      </c>
      <c r="B33" s="290"/>
      <c r="C33" s="291"/>
      <c r="D33" s="291"/>
      <c r="E33" s="291"/>
      <c r="F33" s="292"/>
      <c r="G33" s="293"/>
      <c r="H33" s="53"/>
      <c r="I33" s="52"/>
      <c r="J33" s="52"/>
      <c r="K33" s="52"/>
      <c r="L33" s="294"/>
      <c r="M33" s="295"/>
      <c r="N33" s="52"/>
      <c r="O33" s="52"/>
      <c r="P33" s="52"/>
      <c r="Q33" s="52"/>
      <c r="R33" s="52"/>
      <c r="S33" s="52"/>
      <c r="T33" s="52"/>
      <c r="U33" s="54"/>
      <c r="V33" s="294"/>
    </row>
    <row r="34" spans="1:23" ht="12.6" customHeight="1" x14ac:dyDescent="0.25">
      <c r="A34" s="393" t="s">
        <v>227</v>
      </c>
      <c r="B34" s="290"/>
      <c r="C34" s="291"/>
      <c r="D34" s="291"/>
      <c r="E34" s="291"/>
      <c r="F34" s="292"/>
      <c r="G34" s="293"/>
      <c r="H34" s="53"/>
      <c r="I34" s="52"/>
      <c r="J34" s="52"/>
      <c r="K34" s="52"/>
      <c r="L34" s="294"/>
      <c r="M34" s="295"/>
      <c r="N34" s="52"/>
      <c r="O34" s="52"/>
      <c r="P34" s="52"/>
      <c r="Q34" s="52"/>
      <c r="R34" s="52"/>
      <c r="S34" s="52"/>
      <c r="T34" s="52"/>
      <c r="U34" s="54"/>
      <c r="V34" s="294"/>
    </row>
    <row r="35" spans="1:23" ht="12.6" customHeight="1" x14ac:dyDescent="0.25">
      <c r="A35" s="393" t="s">
        <v>228</v>
      </c>
      <c r="B35" s="290"/>
      <c r="C35" s="291"/>
      <c r="D35" s="291"/>
      <c r="E35" s="291"/>
      <c r="F35" s="292"/>
      <c r="G35" s="293"/>
      <c r="H35" s="53"/>
      <c r="I35" s="52"/>
      <c r="J35" s="52"/>
      <c r="K35" s="52"/>
      <c r="L35" s="294"/>
      <c r="M35" s="295"/>
      <c r="N35" s="52"/>
      <c r="O35" s="52"/>
      <c r="P35" s="52"/>
      <c r="Q35" s="52"/>
      <c r="R35" s="52"/>
      <c r="S35" s="52"/>
      <c r="T35" s="52"/>
      <c r="U35" s="54"/>
      <c r="V35" s="294"/>
    </row>
    <row r="36" spans="1:23" ht="12.6" customHeight="1" x14ac:dyDescent="0.25">
      <c r="A36" s="393" t="s">
        <v>229</v>
      </c>
      <c r="B36" s="290"/>
      <c r="C36" s="291"/>
      <c r="D36" s="291"/>
      <c r="E36" s="291"/>
      <c r="F36" s="292"/>
      <c r="G36" s="293"/>
      <c r="H36" s="53"/>
      <c r="I36" s="52"/>
      <c r="J36" s="52"/>
      <c r="K36" s="52"/>
      <c r="L36" s="294"/>
      <c r="M36" s="295"/>
      <c r="N36" s="52"/>
      <c r="O36" s="52"/>
      <c r="P36" s="52"/>
      <c r="Q36" s="52"/>
      <c r="R36" s="52"/>
      <c r="S36" s="52"/>
      <c r="T36" s="52"/>
      <c r="U36" s="54"/>
      <c r="V36" s="294"/>
    </row>
    <row r="37" spans="1:23" ht="12.6" customHeight="1" x14ac:dyDescent="0.25">
      <c r="A37" s="393" t="s">
        <v>230</v>
      </c>
      <c r="B37" s="290"/>
      <c r="C37" s="291"/>
      <c r="D37" s="291"/>
      <c r="E37" s="291"/>
      <c r="F37" s="292"/>
      <c r="G37" s="293"/>
      <c r="H37" s="53"/>
      <c r="I37" s="52"/>
      <c r="J37" s="52"/>
      <c r="K37" s="52"/>
      <c r="L37" s="294"/>
      <c r="M37" s="295"/>
      <c r="N37" s="52"/>
      <c r="O37" s="52"/>
      <c r="P37" s="52"/>
      <c r="Q37" s="52"/>
      <c r="R37" s="52"/>
      <c r="S37" s="52"/>
      <c r="T37" s="52"/>
      <c r="U37" s="54"/>
      <c r="V37" s="294"/>
    </row>
    <row r="38" spans="1:23" ht="12.6" customHeight="1" x14ac:dyDescent="0.25">
      <c r="A38" s="80"/>
      <c r="B38" s="296"/>
      <c r="C38" s="297"/>
      <c r="D38" s="297"/>
      <c r="E38" s="297"/>
      <c r="F38" s="298"/>
      <c r="G38" s="299"/>
      <c r="H38" s="300"/>
      <c r="I38" s="297"/>
      <c r="J38" s="297"/>
      <c r="K38" s="297"/>
      <c r="L38" s="301"/>
      <c r="M38" s="296"/>
      <c r="N38" s="297"/>
      <c r="O38" s="297"/>
      <c r="P38" s="297"/>
      <c r="Q38" s="297"/>
      <c r="R38" s="297"/>
      <c r="S38" s="297"/>
      <c r="T38" s="297"/>
      <c r="U38" s="302"/>
      <c r="V38" s="301"/>
    </row>
    <row r="39" spans="1:23" ht="12.6" customHeight="1" x14ac:dyDescent="0.25">
      <c r="A39" s="101"/>
      <c r="B39" s="254">
        <f>SUM(B7:B38)</f>
        <v>0</v>
      </c>
      <c r="C39" s="238"/>
      <c r="D39" s="255" t="s">
        <v>187</v>
      </c>
      <c r="E39" s="255"/>
      <c r="F39" s="255"/>
      <c r="G39" s="255"/>
      <c r="H39" s="255"/>
      <c r="I39" s="255"/>
      <c r="J39" s="255"/>
      <c r="K39" s="255"/>
      <c r="L39" s="255"/>
      <c r="M39" s="256">
        <f>SUM(M7:M38)</f>
        <v>0</v>
      </c>
      <c r="N39" s="238"/>
      <c r="O39" s="257" t="s">
        <v>188</v>
      </c>
      <c r="P39" s="255"/>
      <c r="Q39" s="255"/>
      <c r="R39" s="255"/>
      <c r="S39" s="255"/>
      <c r="T39" s="258" t="s">
        <v>189</v>
      </c>
      <c r="U39" s="259"/>
      <c r="V39" s="303"/>
      <c r="W39" s="2"/>
    </row>
    <row r="40" spans="1:23" ht="12.6" customHeight="1" x14ac:dyDescent="0.25">
      <c r="B40" s="254"/>
      <c r="C40" s="238"/>
      <c r="D40" s="255" t="s">
        <v>190</v>
      </c>
      <c r="E40" s="255"/>
      <c r="F40" s="255"/>
      <c r="G40" s="255"/>
      <c r="H40" s="255"/>
      <c r="I40" s="255"/>
      <c r="J40" s="255"/>
      <c r="K40" s="255"/>
      <c r="L40" s="255"/>
      <c r="M40" s="260"/>
      <c r="N40" s="238"/>
      <c r="O40" s="257" t="s">
        <v>190</v>
      </c>
      <c r="P40" s="255"/>
      <c r="Q40" s="255"/>
      <c r="R40" s="255"/>
      <c r="S40" s="255"/>
      <c r="T40" s="258" t="s">
        <v>191</v>
      </c>
      <c r="U40" s="261"/>
      <c r="V40" s="304">
        <f>SUM(U7:U37)</f>
        <v>0</v>
      </c>
      <c r="W40" s="2"/>
    </row>
    <row r="41" spans="1:23" ht="12.6" customHeight="1" x14ac:dyDescent="0.25">
      <c r="B41" s="254"/>
      <c r="C41" s="238"/>
      <c r="D41" s="255" t="s">
        <v>193</v>
      </c>
      <c r="E41" s="255"/>
      <c r="F41" s="255"/>
      <c r="G41" s="255"/>
      <c r="H41" s="255"/>
      <c r="I41" s="255"/>
      <c r="J41" s="255"/>
      <c r="K41" s="255"/>
      <c r="L41" s="255"/>
      <c r="M41" s="260"/>
      <c r="N41" s="238"/>
      <c r="O41" s="257" t="s">
        <v>193</v>
      </c>
      <c r="P41" s="255"/>
      <c r="Q41" s="255"/>
      <c r="R41" s="255"/>
      <c r="S41" s="255"/>
      <c r="T41" s="258" t="s">
        <v>194</v>
      </c>
      <c r="U41" s="263"/>
      <c r="V41" s="305" t="e">
        <f>(V40/M39)*24</f>
        <v>#DIV/0!</v>
      </c>
      <c r="W41" s="2"/>
    </row>
    <row r="42" spans="1:23" ht="12.6" customHeight="1" x14ac:dyDescent="0.25">
      <c r="V42" s="306"/>
      <c r="W42" s="2"/>
    </row>
    <row r="43" spans="1:23" ht="12.6" customHeight="1" x14ac:dyDescent="0.25">
      <c r="V43" s="307"/>
      <c r="W43" s="2"/>
    </row>
    <row r="44" spans="1:23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265"/>
      <c r="V44" s="6"/>
    </row>
    <row r="45" spans="1:2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66"/>
      <c r="V45" s="1"/>
    </row>
    <row r="46" spans="1:2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266"/>
      <c r="V46" s="1"/>
    </row>
    <row r="47" spans="1:2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266"/>
      <c r="V47" s="1"/>
    </row>
    <row r="48" spans="1:23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266"/>
      <c r="V48" s="1"/>
    </row>
    <row r="49" spans="21:21" s="1" customFormat="1" x14ac:dyDescent="0.25">
      <c r="U49" s="266"/>
    </row>
    <row r="50" spans="21:21" s="1" customFormat="1" x14ac:dyDescent="0.25">
      <c r="U50" s="266"/>
    </row>
    <row r="51" spans="21:21" s="1" customFormat="1" x14ac:dyDescent="0.25">
      <c r="U51" s="266"/>
    </row>
    <row r="52" spans="21:21" s="1" customFormat="1" x14ac:dyDescent="0.25">
      <c r="U52" s="266"/>
    </row>
    <row r="53" spans="21:21" s="1" customFormat="1" x14ac:dyDescent="0.25">
      <c r="U53" s="266"/>
    </row>
    <row r="54" spans="21:21" s="1" customFormat="1" x14ac:dyDescent="0.25">
      <c r="U54" s="266"/>
    </row>
    <row r="55" spans="21:21" s="1" customFormat="1" x14ac:dyDescent="0.25">
      <c r="U55" s="266"/>
    </row>
    <row r="56" spans="21:21" s="1" customFormat="1" x14ac:dyDescent="0.25">
      <c r="U56" s="266"/>
    </row>
    <row r="57" spans="21:21" s="1" customFormat="1" x14ac:dyDescent="0.25">
      <c r="U57" s="266"/>
    </row>
    <row r="58" spans="21:21" s="1" customFormat="1" x14ac:dyDescent="0.25">
      <c r="U58" s="266"/>
    </row>
    <row r="59" spans="21:21" s="1" customFormat="1" x14ac:dyDescent="0.25">
      <c r="U59" s="266"/>
    </row>
    <row r="60" spans="21:21" s="1" customFormat="1" x14ac:dyDescent="0.25">
      <c r="U60" s="266"/>
    </row>
    <row r="61" spans="21:21" s="1" customFormat="1" x14ac:dyDescent="0.25">
      <c r="U61" s="266"/>
    </row>
    <row r="62" spans="21:21" s="1" customFormat="1" x14ac:dyDescent="0.25">
      <c r="U62" s="266"/>
    </row>
    <row r="63" spans="21:21" s="1" customFormat="1" x14ac:dyDescent="0.25">
      <c r="U63" s="266"/>
    </row>
    <row r="64" spans="21:21" s="1" customFormat="1" x14ac:dyDescent="0.25">
      <c r="U64" s="266"/>
    </row>
    <row r="65" spans="21:21" s="1" customFormat="1" x14ac:dyDescent="0.25">
      <c r="U65" s="266"/>
    </row>
    <row r="66" spans="21:21" s="1" customFormat="1" x14ac:dyDescent="0.25">
      <c r="U66" s="266"/>
    </row>
    <row r="67" spans="21:21" s="1" customFormat="1" x14ac:dyDescent="0.25">
      <c r="U67" s="266"/>
    </row>
    <row r="68" spans="21:21" s="1" customFormat="1" x14ac:dyDescent="0.25">
      <c r="U68" s="266"/>
    </row>
    <row r="69" spans="21:21" s="1" customFormat="1" x14ac:dyDescent="0.25">
      <c r="U69" s="266"/>
    </row>
    <row r="70" spans="21:21" s="1" customFormat="1" x14ac:dyDescent="0.25">
      <c r="U70" s="266"/>
    </row>
    <row r="71" spans="21:21" s="1" customFormat="1" x14ac:dyDescent="0.25">
      <c r="U71" s="266"/>
    </row>
    <row r="72" spans="21:21" s="1" customFormat="1" x14ac:dyDescent="0.25">
      <c r="U72" s="266"/>
    </row>
    <row r="73" spans="21:21" s="1" customFormat="1" x14ac:dyDescent="0.25">
      <c r="U73" s="266"/>
    </row>
    <row r="74" spans="21:21" s="1" customFormat="1" x14ac:dyDescent="0.25">
      <c r="U74" s="266"/>
    </row>
    <row r="75" spans="21:21" s="1" customFormat="1" x14ac:dyDescent="0.25">
      <c r="U75" s="266"/>
    </row>
    <row r="76" spans="21:21" s="1" customFormat="1" x14ac:dyDescent="0.25">
      <c r="U76" s="266"/>
    </row>
    <row r="77" spans="21:21" s="1" customFormat="1" x14ac:dyDescent="0.25">
      <c r="U77" s="266"/>
    </row>
    <row r="78" spans="21:21" s="1" customFormat="1" x14ac:dyDescent="0.25">
      <c r="U78" s="266"/>
    </row>
    <row r="79" spans="21:21" s="1" customFormat="1" x14ac:dyDescent="0.25">
      <c r="U79" s="266"/>
    </row>
    <row r="80" spans="21:21" s="1" customFormat="1" x14ac:dyDescent="0.25">
      <c r="U80" s="266"/>
    </row>
    <row r="81" spans="21:21" s="1" customFormat="1" x14ac:dyDescent="0.25">
      <c r="U81" s="266"/>
    </row>
    <row r="82" spans="21:21" s="1" customFormat="1" x14ac:dyDescent="0.25">
      <c r="U82" s="266"/>
    </row>
    <row r="83" spans="21:21" s="1" customFormat="1" x14ac:dyDescent="0.25">
      <c r="U83" s="266"/>
    </row>
    <row r="84" spans="21:21" s="1" customFormat="1" x14ac:dyDescent="0.25">
      <c r="U84" s="266"/>
    </row>
    <row r="85" spans="21:21" s="1" customFormat="1" x14ac:dyDescent="0.25">
      <c r="U85" s="266"/>
    </row>
    <row r="86" spans="21:21" s="1" customFormat="1" x14ac:dyDescent="0.25">
      <c r="U86" s="266"/>
    </row>
    <row r="87" spans="21:21" s="1" customFormat="1" x14ac:dyDescent="0.25">
      <c r="U87" s="266"/>
    </row>
    <row r="88" spans="21:21" s="1" customFormat="1" x14ac:dyDescent="0.25">
      <c r="U88" s="266"/>
    </row>
    <row r="89" spans="21:21" s="1" customFormat="1" x14ac:dyDescent="0.25">
      <c r="U89" s="266"/>
    </row>
    <row r="90" spans="21:21" s="1" customFormat="1" x14ac:dyDescent="0.25">
      <c r="U90" s="266"/>
    </row>
    <row r="91" spans="21:21" s="1" customFormat="1" x14ac:dyDescent="0.25">
      <c r="U91" s="266"/>
    </row>
    <row r="92" spans="21:21" s="1" customFormat="1" x14ac:dyDescent="0.25">
      <c r="U92" s="266"/>
    </row>
    <row r="93" spans="21:21" s="1" customFormat="1" x14ac:dyDescent="0.25">
      <c r="U93" s="266"/>
    </row>
    <row r="94" spans="21:21" s="1" customFormat="1" x14ac:dyDescent="0.25">
      <c r="U94" s="266"/>
    </row>
    <row r="95" spans="21:21" s="1" customFormat="1" x14ac:dyDescent="0.25">
      <c r="U95" s="266"/>
    </row>
    <row r="96" spans="21:21" s="1" customFormat="1" x14ac:dyDescent="0.25">
      <c r="U96" s="266"/>
    </row>
    <row r="97" spans="21:21" s="1" customFormat="1" x14ac:dyDescent="0.25">
      <c r="U97" s="266"/>
    </row>
    <row r="98" spans="21:21" s="1" customFormat="1" x14ac:dyDescent="0.25">
      <c r="U98" s="266"/>
    </row>
    <row r="99" spans="21:21" s="1" customFormat="1" x14ac:dyDescent="0.25">
      <c r="U99" s="266"/>
    </row>
    <row r="100" spans="21:21" s="1" customFormat="1" x14ac:dyDescent="0.25">
      <c r="U100" s="266"/>
    </row>
    <row r="101" spans="21:21" s="1" customFormat="1" x14ac:dyDescent="0.25">
      <c r="U101" s="266"/>
    </row>
    <row r="102" spans="21:21" s="1" customFormat="1" x14ac:dyDescent="0.25">
      <c r="U102" s="266"/>
    </row>
    <row r="103" spans="21:21" s="1" customFormat="1" x14ac:dyDescent="0.25">
      <c r="U103" s="266"/>
    </row>
    <row r="104" spans="21:21" s="1" customFormat="1" x14ac:dyDescent="0.25">
      <c r="U104" s="266"/>
    </row>
    <row r="105" spans="21:21" s="1" customFormat="1" x14ac:dyDescent="0.25">
      <c r="U105" s="266"/>
    </row>
    <row r="106" spans="21:21" s="1" customFormat="1" x14ac:dyDescent="0.25">
      <c r="U106" s="266"/>
    </row>
    <row r="107" spans="21:21" s="1" customFormat="1" x14ac:dyDescent="0.25">
      <c r="U107" s="266"/>
    </row>
    <row r="108" spans="21:21" s="1" customFormat="1" x14ac:dyDescent="0.25">
      <c r="U108" s="266"/>
    </row>
    <row r="109" spans="21:21" s="1" customFormat="1" x14ac:dyDescent="0.25">
      <c r="U109" s="266"/>
    </row>
    <row r="110" spans="21:21" s="1" customFormat="1" x14ac:dyDescent="0.25">
      <c r="U110" s="266"/>
    </row>
    <row r="111" spans="21:21" s="1" customFormat="1" x14ac:dyDescent="0.25">
      <c r="U111" s="266"/>
    </row>
    <row r="112" spans="21:21" s="1" customFormat="1" x14ac:dyDescent="0.25">
      <c r="U112" s="266"/>
    </row>
    <row r="113" spans="21:21" s="1" customFormat="1" x14ac:dyDescent="0.25">
      <c r="U113" s="266"/>
    </row>
    <row r="114" spans="21:21" s="1" customFormat="1" x14ac:dyDescent="0.25">
      <c r="U114" s="266"/>
    </row>
    <row r="115" spans="21:21" s="1" customFormat="1" x14ac:dyDescent="0.25">
      <c r="U115" s="266"/>
    </row>
    <row r="116" spans="21:21" s="1" customFormat="1" x14ac:dyDescent="0.25">
      <c r="U116" s="266"/>
    </row>
    <row r="117" spans="21:21" s="1" customFormat="1" x14ac:dyDescent="0.25">
      <c r="U117" s="266"/>
    </row>
    <row r="118" spans="21:21" s="1" customFormat="1" x14ac:dyDescent="0.25">
      <c r="U118" s="266"/>
    </row>
    <row r="119" spans="21:21" s="1" customFormat="1" x14ac:dyDescent="0.25">
      <c r="U119" s="266"/>
    </row>
    <row r="120" spans="21:21" s="1" customFormat="1" x14ac:dyDescent="0.25">
      <c r="U120" s="266"/>
    </row>
    <row r="121" spans="21:21" s="1" customFormat="1" x14ac:dyDescent="0.25">
      <c r="U121" s="266"/>
    </row>
    <row r="122" spans="21:21" s="1" customFormat="1" x14ac:dyDescent="0.25">
      <c r="U122" s="266"/>
    </row>
    <row r="123" spans="21:21" s="1" customFormat="1" x14ac:dyDescent="0.25">
      <c r="U123" s="266"/>
    </row>
    <row r="124" spans="21:21" s="1" customFormat="1" x14ac:dyDescent="0.25">
      <c r="U124" s="266"/>
    </row>
    <row r="125" spans="21:21" s="1" customFormat="1" x14ac:dyDescent="0.25">
      <c r="U125" s="266"/>
    </row>
    <row r="126" spans="21:21" s="1" customFormat="1" x14ac:dyDescent="0.25">
      <c r="U126" s="266"/>
    </row>
    <row r="127" spans="21:21" s="1" customFormat="1" x14ac:dyDescent="0.25">
      <c r="U127" s="266"/>
    </row>
    <row r="128" spans="21:21" s="1" customFormat="1" x14ac:dyDescent="0.25">
      <c r="U128" s="266"/>
    </row>
    <row r="129" spans="21:21" s="1" customFormat="1" x14ac:dyDescent="0.25">
      <c r="U129" s="266"/>
    </row>
    <row r="130" spans="21:21" s="1" customFormat="1" x14ac:dyDescent="0.25">
      <c r="U130" s="266"/>
    </row>
    <row r="131" spans="21:21" s="1" customFormat="1" x14ac:dyDescent="0.25">
      <c r="U131" s="266"/>
    </row>
    <row r="132" spans="21:21" s="1" customFormat="1" x14ac:dyDescent="0.25">
      <c r="U132" s="266"/>
    </row>
    <row r="133" spans="21:21" s="1" customFormat="1" x14ac:dyDescent="0.25">
      <c r="U133" s="266"/>
    </row>
    <row r="134" spans="21:21" s="1" customFormat="1" x14ac:dyDescent="0.25">
      <c r="U134" s="266"/>
    </row>
    <row r="135" spans="21:21" s="1" customFormat="1" x14ac:dyDescent="0.25">
      <c r="U135" s="266"/>
    </row>
    <row r="136" spans="21:21" s="1" customFormat="1" x14ac:dyDescent="0.25">
      <c r="U136" s="266"/>
    </row>
    <row r="137" spans="21:21" s="1" customFormat="1" x14ac:dyDescent="0.25">
      <c r="U137" s="266"/>
    </row>
    <row r="138" spans="21:21" s="1" customFormat="1" x14ac:dyDescent="0.25">
      <c r="U138" s="266"/>
    </row>
    <row r="139" spans="21:21" s="1" customFormat="1" x14ac:dyDescent="0.25">
      <c r="U139" s="266"/>
    </row>
    <row r="140" spans="21:21" s="1" customFormat="1" x14ac:dyDescent="0.25">
      <c r="U140" s="266"/>
    </row>
    <row r="141" spans="21:21" s="1" customFormat="1" x14ac:dyDescent="0.25">
      <c r="U141" s="266"/>
    </row>
    <row r="142" spans="21:21" s="1" customFormat="1" x14ac:dyDescent="0.25">
      <c r="U142" s="266"/>
    </row>
    <row r="143" spans="21:21" s="1" customFormat="1" x14ac:dyDescent="0.25">
      <c r="U143" s="266"/>
    </row>
    <row r="144" spans="21:21" s="1" customFormat="1" x14ac:dyDescent="0.25">
      <c r="U144" s="266"/>
    </row>
    <row r="145" spans="21:21" s="1" customFormat="1" x14ac:dyDescent="0.25">
      <c r="U145" s="266"/>
    </row>
    <row r="146" spans="21:21" s="1" customFormat="1" x14ac:dyDescent="0.25">
      <c r="U146" s="266"/>
    </row>
    <row r="147" spans="21:21" s="1" customFormat="1" x14ac:dyDescent="0.25">
      <c r="U147" s="266"/>
    </row>
    <row r="148" spans="21:21" s="1" customFormat="1" x14ac:dyDescent="0.25">
      <c r="U148" s="266"/>
    </row>
    <row r="149" spans="21:21" s="1" customFormat="1" x14ac:dyDescent="0.25">
      <c r="U149" s="266"/>
    </row>
    <row r="150" spans="21:21" s="1" customFormat="1" x14ac:dyDescent="0.25">
      <c r="U150" s="266"/>
    </row>
    <row r="151" spans="21:21" s="1" customFormat="1" x14ac:dyDescent="0.25">
      <c r="U151" s="266"/>
    </row>
    <row r="152" spans="21:21" s="1" customFormat="1" x14ac:dyDescent="0.25">
      <c r="U152" s="266"/>
    </row>
    <row r="153" spans="21:21" s="1" customFormat="1" x14ac:dyDescent="0.25">
      <c r="U153" s="266"/>
    </row>
    <row r="154" spans="21:21" s="1" customFormat="1" x14ac:dyDescent="0.25">
      <c r="U154" s="266"/>
    </row>
    <row r="155" spans="21:21" s="1" customFormat="1" x14ac:dyDescent="0.25">
      <c r="U155" s="266"/>
    </row>
    <row r="156" spans="21:21" s="1" customFormat="1" x14ac:dyDescent="0.25">
      <c r="U156" s="266"/>
    </row>
    <row r="157" spans="21:21" s="1" customFormat="1" x14ac:dyDescent="0.25">
      <c r="U157" s="266"/>
    </row>
    <row r="158" spans="21:21" s="1" customFormat="1" x14ac:dyDescent="0.25">
      <c r="U158" s="266"/>
    </row>
    <row r="159" spans="21:21" s="1" customFormat="1" x14ac:dyDescent="0.25">
      <c r="U159" s="266"/>
    </row>
    <row r="160" spans="21:21" s="1" customFormat="1" x14ac:dyDescent="0.25">
      <c r="U160" s="266"/>
    </row>
    <row r="161" spans="21:21" s="1" customFormat="1" x14ac:dyDescent="0.25">
      <c r="U161" s="266"/>
    </row>
    <row r="162" spans="21:21" s="1" customFormat="1" x14ac:dyDescent="0.25">
      <c r="U162" s="266"/>
    </row>
    <row r="163" spans="21:21" s="1" customFormat="1" x14ac:dyDescent="0.25">
      <c r="U163" s="266"/>
    </row>
    <row r="164" spans="21:21" s="1" customFormat="1" x14ac:dyDescent="0.25">
      <c r="U164" s="266"/>
    </row>
    <row r="165" spans="21:21" s="1" customFormat="1" x14ac:dyDescent="0.25">
      <c r="U165" s="266"/>
    </row>
    <row r="166" spans="21:21" s="1" customFormat="1" x14ac:dyDescent="0.25">
      <c r="U166" s="266"/>
    </row>
    <row r="167" spans="21:21" s="1" customFormat="1" x14ac:dyDescent="0.25">
      <c r="U167" s="266"/>
    </row>
    <row r="168" spans="21:21" s="1" customFormat="1" x14ac:dyDescent="0.25">
      <c r="U168" s="266"/>
    </row>
    <row r="169" spans="21:21" s="1" customFormat="1" x14ac:dyDescent="0.25">
      <c r="U169" s="266"/>
    </row>
    <row r="170" spans="21:21" s="1" customFormat="1" x14ac:dyDescent="0.25">
      <c r="U170" s="266"/>
    </row>
    <row r="171" spans="21:21" s="1" customFormat="1" x14ac:dyDescent="0.25">
      <c r="U171" s="266"/>
    </row>
    <row r="172" spans="21:21" s="1" customFormat="1" x14ac:dyDescent="0.25">
      <c r="U172" s="266"/>
    </row>
    <row r="173" spans="21:21" s="1" customFormat="1" x14ac:dyDescent="0.25">
      <c r="U173" s="266"/>
    </row>
    <row r="174" spans="21:21" s="1" customFormat="1" x14ac:dyDescent="0.25">
      <c r="U174" s="266"/>
    </row>
    <row r="175" spans="21:21" s="1" customFormat="1" x14ac:dyDescent="0.25">
      <c r="U175" s="266"/>
    </row>
    <row r="176" spans="21:21" s="1" customFormat="1" x14ac:dyDescent="0.25">
      <c r="U176" s="266"/>
    </row>
    <row r="177" spans="21:21" s="1" customFormat="1" x14ac:dyDescent="0.25">
      <c r="U177" s="266"/>
    </row>
    <row r="178" spans="21:21" s="1" customFormat="1" x14ac:dyDescent="0.25">
      <c r="U178" s="266"/>
    </row>
    <row r="179" spans="21:21" s="1" customFormat="1" x14ac:dyDescent="0.25">
      <c r="U179" s="266"/>
    </row>
    <row r="180" spans="21:21" s="1" customFormat="1" x14ac:dyDescent="0.25">
      <c r="U180" s="266"/>
    </row>
    <row r="181" spans="21:21" s="1" customFormat="1" x14ac:dyDescent="0.25">
      <c r="U181" s="266"/>
    </row>
    <row r="182" spans="21:21" s="1" customFormat="1" x14ac:dyDescent="0.25">
      <c r="U182" s="266"/>
    </row>
    <row r="183" spans="21:21" s="1" customFormat="1" x14ac:dyDescent="0.25">
      <c r="U183" s="266"/>
    </row>
    <row r="184" spans="21:21" s="1" customFormat="1" x14ac:dyDescent="0.25">
      <c r="U184" s="266"/>
    </row>
    <row r="185" spans="21:21" s="1" customFormat="1" x14ac:dyDescent="0.25">
      <c r="U185" s="266"/>
    </row>
    <row r="186" spans="21:21" s="1" customFormat="1" x14ac:dyDescent="0.25">
      <c r="U186" s="266"/>
    </row>
    <row r="187" spans="21:21" s="1" customFormat="1" x14ac:dyDescent="0.25">
      <c r="U187" s="266"/>
    </row>
    <row r="188" spans="21:21" s="1" customFormat="1" x14ac:dyDescent="0.25">
      <c r="U188" s="266"/>
    </row>
    <row r="189" spans="21:21" s="1" customFormat="1" x14ac:dyDescent="0.25">
      <c r="U189" s="266"/>
    </row>
    <row r="190" spans="21:21" s="1" customFormat="1" x14ac:dyDescent="0.25">
      <c r="U190" s="266"/>
    </row>
    <row r="191" spans="21:21" s="1" customFormat="1" x14ac:dyDescent="0.25">
      <c r="U191" s="266"/>
    </row>
    <row r="192" spans="21:21" s="1" customFormat="1" x14ac:dyDescent="0.25">
      <c r="U192" s="266"/>
    </row>
    <row r="193" spans="21:21" s="1" customFormat="1" x14ac:dyDescent="0.25">
      <c r="U193" s="266"/>
    </row>
    <row r="194" spans="21:21" s="1" customFormat="1" x14ac:dyDescent="0.25">
      <c r="U194" s="266"/>
    </row>
    <row r="195" spans="21:21" s="1" customFormat="1" x14ac:dyDescent="0.25">
      <c r="U195" s="266"/>
    </row>
    <row r="196" spans="21:21" s="1" customFormat="1" x14ac:dyDescent="0.25">
      <c r="U196" s="266"/>
    </row>
    <row r="197" spans="21:21" s="1" customFormat="1" x14ac:dyDescent="0.25">
      <c r="U197" s="266"/>
    </row>
    <row r="198" spans="21:21" s="1" customFormat="1" x14ac:dyDescent="0.25">
      <c r="U198" s="266"/>
    </row>
    <row r="199" spans="21:21" s="1" customFormat="1" x14ac:dyDescent="0.25">
      <c r="U199" s="266"/>
    </row>
    <row r="200" spans="21:21" s="1" customFormat="1" x14ac:dyDescent="0.25">
      <c r="U200" s="266"/>
    </row>
    <row r="201" spans="21:21" s="1" customFormat="1" x14ac:dyDescent="0.25">
      <c r="U201" s="266"/>
    </row>
    <row r="202" spans="21:21" s="1" customFormat="1" x14ac:dyDescent="0.25">
      <c r="U202" s="266"/>
    </row>
    <row r="203" spans="21:21" s="1" customFormat="1" x14ac:dyDescent="0.25">
      <c r="U203" s="266"/>
    </row>
    <row r="204" spans="21:21" s="1" customFormat="1" x14ac:dyDescent="0.25">
      <c r="U204" s="266"/>
    </row>
    <row r="205" spans="21:21" s="1" customFormat="1" x14ac:dyDescent="0.25">
      <c r="U205" s="266"/>
    </row>
    <row r="206" spans="21:21" s="1" customFormat="1" x14ac:dyDescent="0.25">
      <c r="U206" s="266"/>
    </row>
    <row r="207" spans="21:21" s="1" customFormat="1" x14ac:dyDescent="0.25">
      <c r="U207" s="266"/>
    </row>
    <row r="208" spans="21:21" s="1" customFormat="1" x14ac:dyDescent="0.25">
      <c r="U208" s="266"/>
    </row>
    <row r="209" spans="21:21" s="1" customFormat="1" x14ac:dyDescent="0.25">
      <c r="U209" s="266"/>
    </row>
    <row r="210" spans="21:21" s="1" customFormat="1" x14ac:dyDescent="0.25">
      <c r="U210" s="266"/>
    </row>
    <row r="211" spans="21:21" s="1" customFormat="1" x14ac:dyDescent="0.25">
      <c r="U211" s="266"/>
    </row>
    <row r="212" spans="21:21" s="1" customFormat="1" x14ac:dyDescent="0.25">
      <c r="U212" s="266"/>
    </row>
    <row r="213" spans="21:21" s="1" customFormat="1" x14ac:dyDescent="0.25">
      <c r="U213" s="266"/>
    </row>
    <row r="214" spans="21:21" s="1" customFormat="1" x14ac:dyDescent="0.25">
      <c r="U214" s="266"/>
    </row>
    <row r="215" spans="21:21" s="1" customFormat="1" x14ac:dyDescent="0.25">
      <c r="U215" s="266"/>
    </row>
    <row r="216" spans="21:21" s="1" customFormat="1" x14ac:dyDescent="0.25">
      <c r="U216" s="266"/>
    </row>
    <row r="217" spans="21:21" s="1" customFormat="1" x14ac:dyDescent="0.25">
      <c r="U217" s="266"/>
    </row>
    <row r="218" spans="21:21" s="1" customFormat="1" x14ac:dyDescent="0.25">
      <c r="U218" s="266"/>
    </row>
    <row r="219" spans="21:21" s="1" customFormat="1" x14ac:dyDescent="0.25">
      <c r="U219" s="266"/>
    </row>
    <row r="220" spans="21:21" s="1" customFormat="1" x14ac:dyDescent="0.25">
      <c r="U220" s="266"/>
    </row>
    <row r="221" spans="21:21" s="1" customFormat="1" x14ac:dyDescent="0.25">
      <c r="U221" s="266"/>
    </row>
    <row r="222" spans="21:21" s="1" customFormat="1" x14ac:dyDescent="0.25">
      <c r="U222" s="266"/>
    </row>
    <row r="223" spans="21:21" s="1" customFormat="1" x14ac:dyDescent="0.25">
      <c r="U223" s="266"/>
    </row>
    <row r="224" spans="21:21" s="1" customFormat="1" x14ac:dyDescent="0.25">
      <c r="U224" s="266"/>
    </row>
    <row r="225" spans="21:21" s="1" customFormat="1" x14ac:dyDescent="0.25">
      <c r="U225" s="266"/>
    </row>
    <row r="226" spans="21:21" s="1" customFormat="1" x14ac:dyDescent="0.25">
      <c r="U226" s="266"/>
    </row>
    <row r="227" spans="21:21" s="1" customFormat="1" x14ac:dyDescent="0.25">
      <c r="U227" s="266"/>
    </row>
    <row r="228" spans="21:21" s="1" customFormat="1" x14ac:dyDescent="0.25">
      <c r="U228" s="266"/>
    </row>
    <row r="229" spans="21:21" s="1" customFormat="1" x14ac:dyDescent="0.25">
      <c r="U229" s="266"/>
    </row>
    <row r="230" spans="21:21" s="1" customFormat="1" x14ac:dyDescent="0.25">
      <c r="U230" s="266"/>
    </row>
    <row r="231" spans="21:21" s="1" customFormat="1" x14ac:dyDescent="0.25">
      <c r="U231" s="266"/>
    </row>
    <row r="232" spans="21:21" s="1" customFormat="1" x14ac:dyDescent="0.25">
      <c r="U232" s="266"/>
    </row>
    <row r="233" spans="21:21" s="1" customFormat="1" x14ac:dyDescent="0.25">
      <c r="U233" s="266"/>
    </row>
    <row r="234" spans="21:21" s="1" customFormat="1" x14ac:dyDescent="0.25">
      <c r="U234" s="266"/>
    </row>
    <row r="235" spans="21:21" s="1" customFormat="1" x14ac:dyDescent="0.25">
      <c r="U235" s="266"/>
    </row>
    <row r="236" spans="21:21" s="1" customFormat="1" x14ac:dyDescent="0.25">
      <c r="U236" s="266"/>
    </row>
    <row r="237" spans="21:21" s="1" customFormat="1" x14ac:dyDescent="0.25">
      <c r="U237" s="266"/>
    </row>
    <row r="238" spans="21:21" s="1" customFormat="1" x14ac:dyDescent="0.25">
      <c r="U238" s="266"/>
    </row>
    <row r="239" spans="21:21" s="1" customFormat="1" x14ac:dyDescent="0.25">
      <c r="U239" s="266"/>
    </row>
    <row r="240" spans="21:21" s="1" customFormat="1" x14ac:dyDescent="0.25">
      <c r="U240" s="266"/>
    </row>
    <row r="241" spans="21:21" s="1" customFormat="1" x14ac:dyDescent="0.25">
      <c r="U241" s="266"/>
    </row>
    <row r="242" spans="21:21" s="1" customFormat="1" x14ac:dyDescent="0.25">
      <c r="U242" s="266"/>
    </row>
    <row r="243" spans="21:21" s="1" customFormat="1" x14ac:dyDescent="0.25">
      <c r="U243" s="266"/>
    </row>
    <row r="244" spans="21:21" s="1" customFormat="1" x14ac:dyDescent="0.25">
      <c r="U244" s="266"/>
    </row>
    <row r="245" spans="21:21" s="1" customFormat="1" x14ac:dyDescent="0.25">
      <c r="U245" s="266"/>
    </row>
    <row r="246" spans="21:21" s="1" customFormat="1" x14ac:dyDescent="0.25">
      <c r="U246" s="266"/>
    </row>
    <row r="247" spans="21:21" s="1" customFormat="1" x14ac:dyDescent="0.25">
      <c r="U247" s="266"/>
    </row>
    <row r="248" spans="21:21" s="1" customFormat="1" x14ac:dyDescent="0.25">
      <c r="U248" s="266"/>
    </row>
    <row r="249" spans="21:21" s="1" customFormat="1" x14ac:dyDescent="0.25">
      <c r="U249" s="266"/>
    </row>
    <row r="250" spans="21:21" s="1" customFormat="1" x14ac:dyDescent="0.25">
      <c r="U250" s="266"/>
    </row>
    <row r="251" spans="21:21" s="1" customFormat="1" x14ac:dyDescent="0.25">
      <c r="U251" s="266"/>
    </row>
    <row r="252" spans="21:21" s="1" customFormat="1" x14ac:dyDescent="0.25">
      <c r="U252" s="266"/>
    </row>
    <row r="253" spans="21:21" s="1" customFormat="1" x14ac:dyDescent="0.25">
      <c r="U253" s="266"/>
    </row>
    <row r="254" spans="21:21" s="1" customFormat="1" x14ac:dyDescent="0.25">
      <c r="U254" s="266"/>
    </row>
    <row r="255" spans="21:21" s="1" customFormat="1" x14ac:dyDescent="0.25">
      <c r="U255" s="266"/>
    </row>
    <row r="256" spans="21:21" s="1" customFormat="1" x14ac:dyDescent="0.25">
      <c r="U256" s="266"/>
    </row>
    <row r="257" spans="21:21" s="1" customFormat="1" x14ac:dyDescent="0.25">
      <c r="U257" s="266"/>
    </row>
    <row r="258" spans="21:21" s="1" customFormat="1" x14ac:dyDescent="0.25">
      <c r="U258" s="266"/>
    </row>
    <row r="259" spans="21:21" s="1" customFormat="1" x14ac:dyDescent="0.25">
      <c r="U259" s="266"/>
    </row>
    <row r="260" spans="21:21" s="1" customFormat="1" x14ac:dyDescent="0.25">
      <c r="U260" s="266"/>
    </row>
    <row r="261" spans="21:21" s="1" customFormat="1" x14ac:dyDescent="0.25">
      <c r="U261" s="266"/>
    </row>
    <row r="262" spans="21:21" s="1" customFormat="1" x14ac:dyDescent="0.25">
      <c r="U262" s="266"/>
    </row>
    <row r="263" spans="21:21" s="1" customFormat="1" x14ac:dyDescent="0.25">
      <c r="U263" s="266"/>
    </row>
    <row r="264" spans="21:21" s="1" customFormat="1" x14ac:dyDescent="0.25">
      <c r="U264" s="266"/>
    </row>
    <row r="265" spans="21:21" s="1" customFormat="1" x14ac:dyDescent="0.25">
      <c r="U265" s="266"/>
    </row>
    <row r="266" spans="21:21" s="1" customFormat="1" x14ac:dyDescent="0.25">
      <c r="U266" s="266"/>
    </row>
    <row r="267" spans="21:21" s="1" customFormat="1" x14ac:dyDescent="0.25">
      <c r="U267" s="266"/>
    </row>
    <row r="268" spans="21:21" s="1" customFormat="1" x14ac:dyDescent="0.25">
      <c r="U268" s="266"/>
    </row>
    <row r="269" spans="21:21" s="1" customFormat="1" x14ac:dyDescent="0.25">
      <c r="U269" s="266"/>
    </row>
    <row r="270" spans="21:21" s="1" customFormat="1" x14ac:dyDescent="0.25">
      <c r="U270" s="266"/>
    </row>
    <row r="271" spans="21:21" s="1" customFormat="1" x14ac:dyDescent="0.25">
      <c r="U271" s="266"/>
    </row>
    <row r="272" spans="21:21" s="1" customFormat="1" x14ac:dyDescent="0.25">
      <c r="U272" s="266"/>
    </row>
    <row r="273" spans="21:21" s="1" customFormat="1" x14ac:dyDescent="0.25">
      <c r="U273" s="266"/>
    </row>
    <row r="274" spans="21:21" s="1" customFormat="1" x14ac:dyDescent="0.25">
      <c r="U274" s="266"/>
    </row>
    <row r="275" spans="21:21" s="1" customFormat="1" x14ac:dyDescent="0.25">
      <c r="U275" s="266"/>
    </row>
    <row r="276" spans="21:21" s="1" customFormat="1" x14ac:dyDescent="0.25">
      <c r="U276" s="266"/>
    </row>
    <row r="277" spans="21:21" s="1" customFormat="1" x14ac:dyDescent="0.25">
      <c r="U277" s="266"/>
    </row>
    <row r="278" spans="21:21" s="1" customFormat="1" x14ac:dyDescent="0.25">
      <c r="U278" s="266"/>
    </row>
    <row r="279" spans="21:21" s="1" customFormat="1" x14ac:dyDescent="0.25">
      <c r="U279" s="266"/>
    </row>
    <row r="280" spans="21:21" s="1" customFormat="1" x14ac:dyDescent="0.25">
      <c r="U280" s="266"/>
    </row>
    <row r="281" spans="21:21" s="1" customFormat="1" x14ac:dyDescent="0.25">
      <c r="U281" s="266"/>
    </row>
    <row r="282" spans="21:21" s="1" customFormat="1" x14ac:dyDescent="0.25">
      <c r="U282" s="266"/>
    </row>
    <row r="283" spans="21:21" s="1" customFormat="1" x14ac:dyDescent="0.25">
      <c r="U283" s="266"/>
    </row>
    <row r="284" spans="21:21" s="1" customFormat="1" x14ac:dyDescent="0.25">
      <c r="U284" s="266"/>
    </row>
    <row r="285" spans="21:21" s="1" customFormat="1" x14ac:dyDescent="0.25">
      <c r="U285" s="266"/>
    </row>
    <row r="286" spans="21:21" s="1" customFormat="1" x14ac:dyDescent="0.25">
      <c r="U286" s="266"/>
    </row>
    <row r="287" spans="21:21" s="1" customFormat="1" x14ac:dyDescent="0.25">
      <c r="U287" s="266"/>
    </row>
    <row r="288" spans="21:21" s="1" customFormat="1" x14ac:dyDescent="0.25">
      <c r="U288" s="266"/>
    </row>
    <row r="289" spans="21:21" s="1" customFormat="1" x14ac:dyDescent="0.25">
      <c r="U289" s="266"/>
    </row>
    <row r="290" spans="21:21" s="1" customFormat="1" x14ac:dyDescent="0.25">
      <c r="U290" s="266"/>
    </row>
    <row r="291" spans="21:21" s="1" customFormat="1" x14ac:dyDescent="0.25">
      <c r="U291" s="266"/>
    </row>
    <row r="292" spans="21:21" s="1" customFormat="1" x14ac:dyDescent="0.25">
      <c r="U292" s="266"/>
    </row>
    <row r="293" spans="21:21" s="1" customFormat="1" x14ac:dyDescent="0.25">
      <c r="U293" s="266"/>
    </row>
    <row r="294" spans="21:21" s="1" customFormat="1" x14ac:dyDescent="0.25">
      <c r="U294" s="266"/>
    </row>
    <row r="295" spans="21:21" s="1" customFormat="1" x14ac:dyDescent="0.25">
      <c r="U295" s="266"/>
    </row>
    <row r="296" spans="21:21" s="1" customFormat="1" x14ac:dyDescent="0.25">
      <c r="U296" s="266"/>
    </row>
    <row r="297" spans="21:21" s="1" customFormat="1" x14ac:dyDescent="0.25">
      <c r="U297" s="266"/>
    </row>
    <row r="298" spans="21:21" s="1" customFormat="1" x14ac:dyDescent="0.25">
      <c r="U298" s="266"/>
    </row>
    <row r="299" spans="21:21" s="1" customFormat="1" x14ac:dyDescent="0.25">
      <c r="U299" s="266"/>
    </row>
    <row r="300" spans="21:21" s="1" customFormat="1" x14ac:dyDescent="0.25">
      <c r="U300" s="266"/>
    </row>
    <row r="301" spans="21:21" s="1" customFormat="1" x14ac:dyDescent="0.25">
      <c r="U301" s="266"/>
    </row>
    <row r="302" spans="21:21" s="1" customFormat="1" x14ac:dyDescent="0.25">
      <c r="U302" s="266"/>
    </row>
    <row r="303" spans="21:21" s="1" customFormat="1" x14ac:dyDescent="0.25">
      <c r="U303" s="266"/>
    </row>
    <row r="304" spans="21:21" s="1" customFormat="1" x14ac:dyDescent="0.25">
      <c r="U304" s="266"/>
    </row>
    <row r="305" spans="21:21" s="1" customFormat="1" x14ac:dyDescent="0.25">
      <c r="U305" s="266"/>
    </row>
    <row r="306" spans="21:21" s="1" customFormat="1" x14ac:dyDescent="0.25">
      <c r="U306" s="266"/>
    </row>
    <row r="307" spans="21:21" s="1" customFormat="1" x14ac:dyDescent="0.25">
      <c r="U307" s="266"/>
    </row>
    <row r="308" spans="21:21" s="1" customFormat="1" x14ac:dyDescent="0.25">
      <c r="U308" s="266"/>
    </row>
    <row r="309" spans="21:21" s="1" customFormat="1" x14ac:dyDescent="0.25">
      <c r="U309" s="266"/>
    </row>
    <row r="310" spans="21:21" s="1" customFormat="1" x14ac:dyDescent="0.25">
      <c r="U310" s="266"/>
    </row>
    <row r="311" spans="21:21" s="1" customFormat="1" x14ac:dyDescent="0.25">
      <c r="U311" s="266"/>
    </row>
    <row r="312" spans="21:21" s="1" customFormat="1" x14ac:dyDescent="0.25">
      <c r="U312" s="266"/>
    </row>
    <row r="313" spans="21:21" s="1" customFormat="1" x14ac:dyDescent="0.25">
      <c r="U313" s="266"/>
    </row>
    <row r="314" spans="21:21" s="1" customFormat="1" x14ac:dyDescent="0.25">
      <c r="U314" s="266"/>
    </row>
    <row r="315" spans="21:21" s="1" customFormat="1" x14ac:dyDescent="0.25">
      <c r="U315" s="266"/>
    </row>
    <row r="316" spans="21:21" s="1" customFormat="1" x14ac:dyDescent="0.25">
      <c r="U316" s="266"/>
    </row>
    <row r="317" spans="21:21" s="1" customFormat="1" x14ac:dyDescent="0.25">
      <c r="U317" s="266"/>
    </row>
  </sheetData>
  <phoneticPr fontId="2" type="noConversion"/>
  <printOptions horizontalCentered="1"/>
  <pageMargins left="0" right="0" top="0.59" bottom="0.12000000000000001" header="0" footer="0.2"/>
  <pageSetup paperSize="9" scale="96" orientation="landscape" horizontalDpi="300" verticalDpi="300" r:id="rId1"/>
  <headerFooter alignWithMargins="0">
    <oddHeader>&amp;R&amp;K000000M 10
Revision : 0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Ship's Status</vt:lpstr>
      <vt:lpstr>Fuel.Lubs.Water</vt:lpstr>
      <vt:lpstr>Main Engine</vt:lpstr>
      <vt:lpstr>Miscellaneous</vt:lpstr>
      <vt:lpstr>Aux.Engs No.1,2</vt:lpstr>
      <vt:lpstr>Aux.Engs No.3,4</vt:lpstr>
      <vt:lpstr>Boiler, Fridge,FWG</vt:lpstr>
      <vt:lpstr>'Aux.Engs No.1,2'!Print_Area</vt:lpstr>
      <vt:lpstr>'Aux.Engs No.3,4'!Print_Area</vt:lpstr>
      <vt:lpstr>'Boiler, Fridge,FWG'!Print_Area</vt:lpstr>
      <vt:lpstr>Fuel.Lubs.Water!Print_Area</vt:lpstr>
      <vt:lpstr>'Main Engine'!Print_Area</vt:lpstr>
      <vt:lpstr>Miscellaneous!Print_Area</vt:lpstr>
      <vt:lpstr>'Ship''s Status'!Print_Area</vt:lpstr>
    </vt:vector>
  </TitlesOfParts>
  <Company>CHELLARAM SHIPPING LTD., HONG KONG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TAPAN PATTANAYAK</dc:creator>
  <cp:lastModifiedBy>Muhammed sabeeh</cp:lastModifiedBy>
  <cp:lastPrinted>2019-11-06T08:09:15Z</cp:lastPrinted>
  <dcterms:created xsi:type="dcterms:W3CDTF">1999-03-01T08:15:04Z</dcterms:created>
  <dcterms:modified xsi:type="dcterms:W3CDTF">2025-02-18T06:53:17Z</dcterms:modified>
</cp:coreProperties>
</file>